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tabRatio="951" activeTab="0"/>
  </bookViews>
  <sheets>
    <sheet name="統括表" sheetId="1" r:id="rId1"/>
    <sheet name="統括複数枚にわたる時" sheetId="2" r:id="rId2"/>
    <sheet name="統括表説明" sheetId="3" r:id="rId3"/>
    <sheet name="共通内訳書原紙(データ用）" sheetId="4" r:id="rId4"/>
    <sheet name="共通内訳説明（データ用）" sheetId="5" r:id="rId5"/>
  </sheets>
  <definedNames>
    <definedName name="_xlnm.Print_Area" localSheetId="3">'共通内訳書原紙(データ用）'!$A$1:$G$47</definedName>
    <definedName name="_xlnm.Print_Area" localSheetId="4">'共通内訳説明（データ用）'!$A$1:$G$48</definedName>
    <definedName name="_xlnm.Print_Area" localSheetId="0">'統括表'!$A$1:$K$42</definedName>
    <definedName name="_xlnm.Print_Area" localSheetId="2">'統括表説明'!$A$1:$K$42</definedName>
    <definedName name="_xlnm.Print_Area" localSheetId="1">'統括複数枚にわたる時'!$A$1:$K$76</definedName>
  </definedNames>
  <calcPr fullCalcOnLoad="1"/>
</workbook>
</file>

<file path=xl/comments1.xml><?xml version="1.0" encoding="utf-8"?>
<comments xmlns="http://schemas.openxmlformats.org/spreadsheetml/2006/main">
  <authors>
    <author>taiseikouzai</author>
    <author>大成工材株式会社</author>
  </authors>
  <commentList>
    <comment ref="B1" authorId="0">
      <text>
        <r>
          <rPr>
            <b/>
            <sz val="14"/>
            <color indexed="10"/>
            <rFont val="ＭＳ Ｐゴシック"/>
            <family val="3"/>
          </rPr>
          <t>請求書の表紙です。
現場ごとに作成する必要はありません。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取引先登録申請書の
右記３桁が
御社のコードとなります。
(例）G560→560
取引先コードがない場合、ご不明の場合は
弊社経理部までお問合せ下さい。</t>
        </r>
      </text>
    </comment>
    <comment ref="C8" authorId="1">
      <text>
        <r>
          <rPr>
            <b/>
            <sz val="9"/>
            <color indexed="20"/>
            <rFont val="ＭＳ Ｐゴシック"/>
            <family val="3"/>
          </rPr>
          <t>請求額
自動計算、下記内訳の合計がきます。</t>
        </r>
      </text>
    </comment>
    <comment ref="C9" authorId="1">
      <text>
        <r>
          <rPr>
            <b/>
            <sz val="9"/>
            <color indexed="17"/>
            <rFont val="ＭＳ Ｐゴシック"/>
            <family val="3"/>
          </rPr>
          <t>消費税
自動計算、請求額の10％が表示されます。</t>
        </r>
      </text>
    </comment>
    <comment ref="C10" authorId="1">
      <text>
        <r>
          <rPr>
            <b/>
            <sz val="9"/>
            <color indexed="30"/>
            <rFont val="ＭＳ Ｐゴシック"/>
            <family val="3"/>
          </rPr>
          <t>請求合計
請求額と消費税の合計が自動的に計算されます。</t>
        </r>
      </text>
    </comment>
    <comment ref="I24" authorId="1">
      <text>
        <r>
          <rPr>
            <b/>
            <sz val="9"/>
            <color indexed="53"/>
            <rFont val="ＭＳ Ｐゴシック"/>
            <family val="3"/>
          </rPr>
          <t>ページ計
自動計算</t>
        </r>
      </text>
    </comment>
  </commentList>
</comments>
</file>

<file path=xl/comments2.xml><?xml version="1.0" encoding="utf-8"?>
<comments xmlns="http://schemas.openxmlformats.org/spreadsheetml/2006/main">
  <authors>
    <author>大成工材株式会社</author>
  </authors>
  <commentList>
    <comment ref="C8" authorId="0">
      <text>
        <r>
          <rPr>
            <b/>
            <sz val="9"/>
            <color indexed="36"/>
            <rFont val="ＭＳ Ｐゴシック"/>
            <family val="3"/>
          </rPr>
          <t>請求額
自動計算、１・２ページの合計がきます</t>
        </r>
      </text>
    </comment>
    <comment ref="C9" authorId="0">
      <text>
        <r>
          <rPr>
            <b/>
            <sz val="9"/>
            <color indexed="40"/>
            <rFont val="ＭＳ Ｐゴシック"/>
            <family val="3"/>
          </rPr>
          <t xml:space="preserve">消費税
自動計算、請求額の10％が表示されます
</t>
        </r>
      </text>
    </comment>
    <comment ref="C10" authorId="0">
      <text>
        <r>
          <rPr>
            <b/>
            <sz val="9"/>
            <color indexed="62"/>
            <rFont val="ＭＳ Ｐゴシック"/>
            <family val="3"/>
          </rPr>
          <t>請求合計
自動計算、上記請求額と消費税の合計が表示されます。</t>
        </r>
      </text>
    </comment>
    <comment ref="I27" authorId="0">
      <text>
        <r>
          <rPr>
            <b/>
            <sz val="9"/>
            <color indexed="53"/>
            <rFont val="ＭＳ Ｐゴシック"/>
            <family val="3"/>
          </rPr>
          <t>ページ計
自動計算です</t>
        </r>
      </text>
    </comment>
    <comment ref="I75" authorId="0">
      <text>
        <r>
          <rPr>
            <sz val="9"/>
            <color indexed="53"/>
            <rFont val="ＭＳ Ｐゴシック"/>
            <family val="3"/>
          </rPr>
          <t>ページ計
自動計算です</t>
        </r>
      </text>
    </comment>
    <comment ref="I76" authorId="0">
      <text>
        <r>
          <rPr>
            <b/>
            <sz val="9"/>
            <color indexed="14"/>
            <rFont val="ＭＳ Ｐゴシック"/>
            <family val="3"/>
          </rPr>
          <t>1.2合計
ページ１と２の合計
自動計算、請求額へ飛びます。</t>
        </r>
        <r>
          <rPr>
            <sz val="9"/>
            <color indexed="14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taiseikouzai</author>
    <author>大成工材株式会社</author>
  </authors>
  <commentList>
    <comment ref="B1" authorId="0">
      <text>
        <r>
          <rPr>
            <b/>
            <sz val="14"/>
            <color indexed="10"/>
            <rFont val="ＭＳ Ｐゴシック"/>
            <family val="3"/>
          </rPr>
          <t>請求書の表紙です。
現場ごとに作成する必要はありません。</t>
        </r>
      </text>
    </comment>
    <comment ref="C8" authorId="1">
      <text>
        <r>
          <rPr>
            <b/>
            <sz val="9"/>
            <color indexed="20"/>
            <rFont val="ＭＳ Ｐゴシック"/>
            <family val="3"/>
          </rPr>
          <t>請求額
自動計算、下記内訳の合計がきます。</t>
        </r>
      </text>
    </comment>
    <comment ref="C9" authorId="1">
      <text>
        <r>
          <rPr>
            <b/>
            <sz val="9"/>
            <color indexed="17"/>
            <rFont val="ＭＳ Ｐゴシック"/>
            <family val="3"/>
          </rPr>
          <t>消費税
自動計算、請求額の５％が表示されます。</t>
        </r>
      </text>
    </comment>
    <comment ref="C10" authorId="1">
      <text>
        <r>
          <rPr>
            <b/>
            <sz val="9"/>
            <color indexed="30"/>
            <rFont val="ＭＳ Ｐゴシック"/>
            <family val="3"/>
          </rPr>
          <t>請求合計
請求額と消費税の合計が自動的に計算されます。</t>
        </r>
      </text>
    </comment>
    <comment ref="I24" authorId="1">
      <text>
        <r>
          <rPr>
            <b/>
            <sz val="9"/>
            <color indexed="53"/>
            <rFont val="ＭＳ Ｐゴシック"/>
            <family val="3"/>
          </rPr>
          <t>ページ計
自動計算</t>
        </r>
      </text>
    </comment>
  </commentList>
</comments>
</file>

<file path=xl/comments4.xml><?xml version="1.0" encoding="utf-8"?>
<comments xmlns="http://schemas.openxmlformats.org/spreadsheetml/2006/main">
  <authors>
    <author>taiseikouzai</author>
    <author>KEIRI-3</author>
  </authors>
  <commentList>
    <comment ref="A1" authorId="0">
      <text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20"/>
            <color indexed="10"/>
            <rFont val="ＭＳ Ｐゴシック"/>
            <family val="3"/>
          </rPr>
          <t>現場ごとに　　　　　　　　　　作成願います。</t>
        </r>
        <r>
          <rPr>
            <b/>
            <sz val="24"/>
            <color indexed="10"/>
            <rFont val="ＭＳ Ｐゴシック"/>
            <family val="3"/>
          </rPr>
          <t>　</t>
        </r>
      </text>
    </comment>
    <comment ref="B14" authorId="1">
      <text>
        <r>
          <rPr>
            <sz val="9"/>
            <rFont val="MS P ゴシック"/>
            <family val="3"/>
          </rPr>
          <t xml:space="preserve">
</t>
        </r>
        <r>
          <rPr>
            <sz val="12"/>
            <rFont val="MS P ゴシック"/>
            <family val="3"/>
          </rPr>
          <t>この欄横のプルダウン▼を押してに</t>
        </r>
        <r>
          <rPr>
            <u val="single"/>
            <sz val="12"/>
            <rFont val="MS P ゴシック"/>
            <family val="3"/>
          </rPr>
          <t>0.9</t>
        </r>
        <r>
          <rPr>
            <sz val="12"/>
            <rFont val="MS P ゴシック"/>
            <family val="3"/>
          </rPr>
          <t>又</t>
        </r>
        <r>
          <rPr>
            <u val="single"/>
            <sz val="12"/>
            <rFont val="MS P ゴシック"/>
            <family val="3"/>
          </rPr>
          <t>1を</t>
        </r>
        <r>
          <rPr>
            <sz val="12"/>
            <rFont val="MS P ゴシック"/>
            <family val="3"/>
          </rPr>
          <t>選んで下さい。
当月出来高→当月請求金額に　　反映されます。　　　　　　</t>
        </r>
      </text>
    </comment>
    <comment ref="F23" authorId="1">
      <text>
        <r>
          <rPr>
            <b/>
            <sz val="9"/>
            <rFont val="MS P ゴシック"/>
            <family val="3"/>
          </rPr>
          <t>数量・単価を入力しますと、自動で計算されます</t>
        </r>
      </text>
    </comment>
  </commentList>
</comments>
</file>

<file path=xl/comments5.xml><?xml version="1.0" encoding="utf-8"?>
<comments xmlns="http://schemas.openxmlformats.org/spreadsheetml/2006/main">
  <authors>
    <author>taiseikouzai</author>
  </authors>
  <commentList>
    <comment ref="A1" authorId="0">
      <text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18"/>
            <color indexed="10"/>
            <rFont val="ＭＳ Ｐゴシック"/>
            <family val="3"/>
          </rPr>
          <t>現場ごとに　　　　　　　　　　作成願います。　</t>
        </r>
      </text>
    </comment>
  </commentList>
</comments>
</file>

<file path=xl/sharedStrings.xml><?xml version="1.0" encoding="utf-8"?>
<sst xmlns="http://schemas.openxmlformats.org/spreadsheetml/2006/main" count="436" uniqueCount="126">
  <si>
    <t>協力会社記入欄</t>
  </si>
  <si>
    <t>※</t>
  </si>
  <si>
    <t>※大成工材記入欄</t>
  </si>
  <si>
    <t>年</t>
  </si>
  <si>
    <t>大成工材株式会社　御中</t>
  </si>
  <si>
    <t>担当者名</t>
  </si>
  <si>
    <t>協力会社名</t>
  </si>
  <si>
    <t>当月請求金額</t>
  </si>
  <si>
    <t>数量</t>
  </si>
  <si>
    <t>単価</t>
  </si>
  <si>
    <t>単位</t>
  </si>
  <si>
    <t>備考</t>
  </si>
  <si>
    <t>明　　　　　　　　　　　　細</t>
  </si>
  <si>
    <t>合　　　　　計</t>
  </si>
  <si>
    <t>月20日締分</t>
  </si>
  <si>
    <t>※社長承認</t>
  </si>
  <si>
    <t>※担当者承認</t>
  </si>
  <si>
    <r>
      <t>金額</t>
    </r>
    <r>
      <rPr>
        <sz val="6"/>
        <rFont val="ＭＳ Ｐゴシック"/>
        <family val="3"/>
      </rPr>
      <t>※注意７</t>
    </r>
  </si>
  <si>
    <t>契約外の請求については、既領収金額から記入して下さい。</t>
  </si>
  <si>
    <t>2.</t>
  </si>
  <si>
    <t>　　回目</t>
  </si>
  <si>
    <t>（税抜）</t>
  </si>
  <si>
    <t>令和</t>
  </si>
  <si>
    <r>
      <t>請求時には、</t>
    </r>
    <r>
      <rPr>
        <b/>
        <sz val="9"/>
        <rFont val="ＭＳ Ｐゴシック"/>
        <family val="3"/>
      </rPr>
      <t>工事番号・現場名は必ず記入して下さい。</t>
    </r>
    <r>
      <rPr>
        <sz val="9"/>
        <rFont val="ＭＳ Ｐゴシック"/>
        <family val="3"/>
      </rPr>
      <t>無い場合は受付しません。</t>
    </r>
  </si>
  <si>
    <r>
      <t xml:space="preserve">注文書番号
</t>
    </r>
    <r>
      <rPr>
        <sz val="6"/>
        <rFont val="ＭＳ Ｐゴシック"/>
        <family val="3"/>
      </rPr>
      <t>※注意　1</t>
    </r>
  </si>
  <si>
    <r>
      <t>※</t>
    </r>
    <r>
      <rPr>
        <sz val="9"/>
        <rFont val="ＭＳ Ｐゴシック"/>
        <family val="3"/>
      </rPr>
      <t>大成工材記入欄</t>
    </r>
  </si>
  <si>
    <t>月</t>
  </si>
  <si>
    <t>20日締分</t>
  </si>
  <si>
    <t>取引先コード</t>
  </si>
  <si>
    <t>※大成工材記入欄
査定金額</t>
  </si>
  <si>
    <t>住所</t>
  </si>
  <si>
    <t>請求額
（税抜）</t>
  </si>
  <si>
    <t>会社名</t>
  </si>
  <si>
    <t>代表者名</t>
  </si>
  <si>
    <t>　　　　　　　　　　　　　　　　　　㊞</t>
  </si>
  <si>
    <t>請求合計
（税込）</t>
  </si>
  <si>
    <t>電話番号</t>
  </si>
  <si>
    <t>整理番号</t>
  </si>
  <si>
    <t>工事番号</t>
  </si>
  <si>
    <t>現場名</t>
  </si>
  <si>
    <t>担当者</t>
  </si>
  <si>
    <t>請求
回数</t>
  </si>
  <si>
    <t>当月請求額</t>
  </si>
  <si>
    <t>※査定金額</t>
  </si>
  <si>
    <t>回目</t>
  </si>
  <si>
    <t>合計</t>
  </si>
  <si>
    <t>1.　　現場毎に別紙内訳書（弊社指定様式）を作成し、その表紙に統括表（弊社指定様式）を添付して提出して下さい。</t>
  </si>
  <si>
    <t>2.　　太枠内を全て記入して下さい。</t>
  </si>
  <si>
    <t>3.　　※印は大成工材で記入する欄なので、記入しないで下さい。</t>
  </si>
  <si>
    <t>4.　　担当者欄は大成工材の工事担当者を記入して下さい。</t>
  </si>
  <si>
    <t>5.　　当月請求欄には、消費税抜きの金額を記入して下さい。</t>
  </si>
  <si>
    <r>
      <t>6.　　</t>
    </r>
    <r>
      <rPr>
        <b/>
        <sz val="9"/>
        <rFont val="ＭＳ Ｐゴシック"/>
        <family val="3"/>
      </rPr>
      <t>契約分のご請求に関しては、専用内訳書の当月請求金額（出来高90％）の記載をお願いします。
　　　専用以外での内訳書提出は受付いたしません。</t>
    </r>
  </si>
  <si>
    <r>
      <t>9.　　下記振込み指定口座欄は、</t>
    </r>
    <r>
      <rPr>
        <b/>
        <u val="single"/>
        <sz val="9"/>
        <rFont val="ＭＳ Ｐゴシック"/>
        <family val="3"/>
      </rPr>
      <t>取引先コードを取得していない協力会社のみ</t>
    </r>
    <r>
      <rPr>
        <sz val="9"/>
        <rFont val="ＭＳ Ｐゴシック"/>
        <family val="3"/>
      </rPr>
      <t>、記入して下さい。
　　　それに加え、未登録業者は、別紙「取引先登録申請書」にて業者登録を行ってください。</t>
    </r>
  </si>
  <si>
    <t>銀行・支店名</t>
  </si>
  <si>
    <t>口座種類</t>
  </si>
  <si>
    <t>口座番号</t>
  </si>
  <si>
    <t>口座名義（フリガナ）</t>
  </si>
  <si>
    <t>　　　　　　　　銀行</t>
  </si>
  <si>
    <t>　普通</t>
  </si>
  <si>
    <t>支店</t>
  </si>
  <si>
    <t>　当座　　</t>
  </si>
  <si>
    <t>※お支払の際には、労災上積保険負担金として、
１０００分の4　相当額を差し引かせていただきます。</t>
  </si>
  <si>
    <t>※決済欄</t>
  </si>
  <si>
    <r>
      <t>7.　　</t>
    </r>
    <r>
      <rPr>
        <b/>
        <sz val="9"/>
        <color indexed="10"/>
        <rFont val="ＭＳ Ｐゴシック"/>
        <family val="3"/>
      </rPr>
      <t>工事番号・現場名の記載の無い請求は、受付出来ません</t>
    </r>
    <r>
      <rPr>
        <sz val="9"/>
        <color indexed="10"/>
        <rFont val="ＭＳ Ｐゴシック"/>
        <family val="3"/>
      </rPr>
      <t>ので、担当者に確認して必ず記入してから提出してください。</t>
    </r>
  </si>
  <si>
    <r>
      <t>8.　　請求書の締日は</t>
    </r>
    <r>
      <rPr>
        <b/>
        <sz val="9"/>
        <color indexed="10"/>
        <rFont val="ＭＳ Ｐゴシック"/>
        <family val="3"/>
      </rPr>
      <t>毎月20日、支払日は翌月20日（休業日の場合はその翌営業日）、　　　　　　　　　　　　　　　　　　　　　　　　　　　　　　　　　　　　　　　　　　　　　　　　　　　　　　　　　　　　　　</t>
    </r>
  </si>
  <si>
    <r>
      <t>　　</t>
    </r>
    <r>
      <rPr>
        <b/>
        <sz val="10"/>
        <color indexed="10"/>
        <rFont val="ＭＳ Ｐゴシック"/>
        <family val="3"/>
      </rPr>
      <t>　請求書必着日は25日午後17:00迄です厳守</t>
    </r>
    <r>
      <rPr>
        <b/>
        <sz val="9"/>
        <color indexed="10"/>
        <rFont val="ＭＳ Ｐゴシック"/>
        <family val="3"/>
      </rPr>
      <t>（休祭日の場合は前営業日)としそれ以降の到着分は翌月扱いとします。</t>
    </r>
  </si>
  <si>
    <t>消費税</t>
  </si>
  <si>
    <t>△△-001</t>
  </si>
  <si>
    <t>△△修繕</t>
  </si>
  <si>
    <t>☓☓-002</t>
  </si>
  <si>
    <t>☓☓工事</t>
  </si>
  <si>
    <t>（税抜）</t>
  </si>
  <si>
    <r>
      <t>当月出来高</t>
    </r>
  </si>
  <si>
    <t>　　　　　　　　　　　　　　　　　　　</t>
  </si>
  <si>
    <t>　　　　　　　　①－(②+③）＝残</t>
  </si>
  <si>
    <t>〇　〇　工　事</t>
  </si>
  <si>
    <t>式</t>
  </si>
  <si>
    <t>消費税
（10％）</t>
  </si>
  <si>
    <r>
      <t xml:space="preserve">契約金額
</t>
    </r>
    <r>
      <rPr>
        <sz val="8"/>
        <rFont val="ＭＳ Ｐゴシック"/>
        <family val="3"/>
      </rPr>
      <t>※注意3</t>
    </r>
  </si>
  <si>
    <r>
      <rPr>
        <sz val="10"/>
        <color indexed="10"/>
        <rFont val="ＭＳ Ｐゴシック"/>
        <family val="3"/>
      </rPr>
      <t>注意事項</t>
    </r>
    <r>
      <rPr>
        <sz val="8.5"/>
        <rFont val="ＭＳ Ｐゴシック"/>
        <family val="3"/>
      </rPr>
      <t>　 　1.</t>
    </r>
  </si>
  <si>
    <t>契約を交わした分に関しては、注文書番号を必ず記入してください。</t>
  </si>
  <si>
    <t>3.</t>
  </si>
  <si>
    <t>契約金額が１００万を超える場合は、必ず注文書を交わした上で金額を記入すること</t>
  </si>
  <si>
    <t>4.</t>
  </si>
  <si>
    <t>5.</t>
  </si>
  <si>
    <t>6.</t>
  </si>
  <si>
    <r>
      <rPr>
        <b/>
        <sz val="9"/>
        <rFont val="ＭＳ Ｐゴシック"/>
        <family val="3"/>
      </rPr>
      <t>既領収金額欄に、今まで受け取った金額を記入</t>
    </r>
    <r>
      <rPr>
        <sz val="8.5"/>
        <rFont val="ＭＳ Ｐゴシック"/>
        <family val="3"/>
      </rPr>
      <t>して下さい。</t>
    </r>
  </si>
  <si>
    <t>7.</t>
  </si>
  <si>
    <t>請求回数を記入して下さい。当月何回目の請求かを記入して下さい。</t>
  </si>
  <si>
    <t>8.</t>
  </si>
  <si>
    <t>明細は、別途別の用紙に記入して頂いてもかまいません。　但し用紙はA４に統一して下さい。</t>
  </si>
  <si>
    <t>9.</t>
  </si>
  <si>
    <t>10.</t>
  </si>
  <si>
    <t>ご不明な場合は弊社経理までご連絡ください。</t>
  </si>
  <si>
    <r>
      <t>工事番号</t>
    </r>
    <r>
      <rPr>
        <b/>
        <sz val="6"/>
        <rFont val="ＭＳ Ｐゴシック"/>
        <family val="3"/>
      </rPr>
      <t>※注意２</t>
    </r>
  </si>
  <si>
    <r>
      <t>現場名</t>
    </r>
    <r>
      <rPr>
        <sz val="6"/>
        <rFont val="ＭＳ Ｐゴシック"/>
        <family val="3"/>
      </rPr>
      <t>※注意2</t>
    </r>
  </si>
  <si>
    <t>　　　　　　　　</t>
  </si>
  <si>
    <r>
      <t>　　　　　　　　</t>
    </r>
    <r>
      <rPr>
        <sz val="16"/>
        <rFont val="ＭＳ Ｐゴシック"/>
        <family val="3"/>
      </rPr>
      <t>令和</t>
    </r>
  </si>
  <si>
    <t>㊞</t>
  </si>
  <si>
    <t>ページ計</t>
  </si>
  <si>
    <r>
      <t>6.　　</t>
    </r>
    <r>
      <rPr>
        <b/>
        <sz val="9"/>
        <color indexed="10"/>
        <rFont val="ＭＳ Ｐゴシック"/>
        <family val="3"/>
      </rPr>
      <t>工事番号・現場名の記載の無い請求は、受付出来ません</t>
    </r>
    <r>
      <rPr>
        <sz val="9"/>
        <rFont val="ＭＳ Ｐゴシック"/>
        <family val="3"/>
      </rPr>
      <t>ので、担当者に確認して必ず記入してから提出してください。</t>
    </r>
  </si>
  <si>
    <r>
      <t>7.　　</t>
    </r>
    <r>
      <rPr>
        <sz val="9"/>
        <color indexed="10"/>
        <rFont val="ＭＳ Ｐゴシック"/>
        <family val="3"/>
      </rPr>
      <t>請求書の締日は</t>
    </r>
    <r>
      <rPr>
        <b/>
        <sz val="9"/>
        <color indexed="10"/>
        <rFont val="ＭＳ Ｐゴシック"/>
        <family val="3"/>
      </rPr>
      <t>毎月20日、支払日は翌月20日（休業日の場合はその翌営業日）</t>
    </r>
    <r>
      <rPr>
        <b/>
        <sz val="9"/>
        <rFont val="ＭＳ Ｐゴシック"/>
        <family val="3"/>
      </rPr>
      <t>、　　　　　　　　　　　　　　　　　　　　　　　　　　　　　　　　　　　　　　　　　　　　　　　　　　　　　　　　　　　　　　</t>
    </r>
  </si>
  <si>
    <r>
      <t>　　　</t>
    </r>
    <r>
      <rPr>
        <b/>
        <sz val="9"/>
        <color indexed="10"/>
        <rFont val="ＭＳ Ｐゴシック"/>
        <family val="3"/>
      </rPr>
      <t>請求書必着日は25日午後17:00迄です厳守</t>
    </r>
    <r>
      <rPr>
        <b/>
        <sz val="9"/>
        <rFont val="ＭＳ Ｐゴシック"/>
        <family val="3"/>
      </rPr>
      <t>（休祭日の場合は前営業日)としそれ以降の到着分は翌月扱いとします。</t>
    </r>
  </si>
  <si>
    <r>
      <t>8.　　下記振込み指定口座欄は、</t>
    </r>
    <r>
      <rPr>
        <b/>
        <u val="single"/>
        <sz val="9"/>
        <rFont val="ＭＳ Ｐゴシック"/>
        <family val="3"/>
      </rPr>
      <t>取引先コードを取得していない協力会社のみ</t>
    </r>
    <r>
      <rPr>
        <sz val="9"/>
        <rFont val="ＭＳ Ｐゴシック"/>
        <family val="3"/>
      </rPr>
      <t>、記入して下さい。
　　　それに加え、未登録業者は、別紙「取引先登録申請書」にて業者登録を行ってください。</t>
    </r>
  </si>
  <si>
    <t>1・2合計</t>
  </si>
  <si>
    <t>残請求額に関しては、既領収額と当月請求額を引いた額を記入してください。</t>
  </si>
  <si>
    <t>残請求金額が50万円を切った場合、次回100％で請求して下さい。</t>
  </si>
  <si>
    <t>注文書が請求書より後になる場合は、出来高100％で提出して下さい。</t>
  </si>
  <si>
    <r>
      <t>内訳書には</t>
    </r>
    <r>
      <rPr>
        <b/>
        <u val="single"/>
        <sz val="10"/>
        <rFont val="ＭＳ Ｐゴシック"/>
        <family val="3"/>
      </rPr>
      <t>税抜き金額</t>
    </r>
    <r>
      <rPr>
        <sz val="8.5"/>
        <rFont val="ＭＳ Ｐゴシック"/>
        <family val="3"/>
      </rPr>
      <t>でお願いします。</t>
    </r>
  </si>
  <si>
    <r>
      <t xml:space="preserve">既領収金額
</t>
    </r>
    <r>
      <rPr>
        <sz val="9"/>
        <rFont val="ＭＳ Ｐゴシック"/>
        <family val="3"/>
      </rPr>
      <t>※</t>
    </r>
    <r>
      <rPr>
        <sz val="8"/>
        <rFont val="ＭＳ Ｐゴシック"/>
        <family val="3"/>
      </rPr>
      <t>注意６</t>
    </r>
  </si>
  <si>
    <t>当 月 請 求 金 額</t>
  </si>
  <si>
    <r>
      <t xml:space="preserve">残請求額
</t>
    </r>
    <r>
      <rPr>
        <sz val="9"/>
        <rFont val="ＭＳ Ｐゴシック"/>
        <family val="3"/>
      </rPr>
      <t>※注意9</t>
    </r>
  </si>
  <si>
    <r>
      <t>工事番号</t>
    </r>
    <r>
      <rPr>
        <sz val="6"/>
        <rFont val="ＭＳ Ｐゴシック"/>
        <family val="3"/>
      </rPr>
      <t>※注意2</t>
    </r>
  </si>
  <si>
    <r>
      <t>請求回数</t>
    </r>
    <r>
      <rPr>
        <sz val="6"/>
        <rFont val="ＭＳ Ｐゴシック"/>
        <family val="3"/>
      </rPr>
      <t>※注意7</t>
    </r>
  </si>
  <si>
    <t>請　求　内　訳　書　　＝契約分＝　</t>
  </si>
  <si>
    <t>　　　　　＊４,７,１２月は当社請求書〆日カレンダーでご確認下さい</t>
  </si>
  <si>
    <t>出来高％</t>
  </si>
  <si>
    <t>請　求　内　訳　書　　＝契約分＝</t>
  </si>
  <si>
    <t>　　　　　　　　　②領収済額</t>
  </si>
  <si>
    <t>　　　　　　　　①注文金額(税抜）</t>
  </si>
  <si>
    <r>
      <t>　　　　　　　　　　</t>
    </r>
    <r>
      <rPr>
        <b/>
        <sz val="11"/>
        <rFont val="ＭＳ Ｐゴシック"/>
        <family val="3"/>
      </rPr>
      <t>　％</t>
    </r>
  </si>
  <si>
    <r>
      <t>作業名　</t>
    </r>
    <r>
      <rPr>
        <sz val="6"/>
        <rFont val="ＭＳ Ｐゴシック"/>
        <family val="3"/>
      </rPr>
      <t>※注意8</t>
    </r>
  </si>
  <si>
    <r>
      <t>金額</t>
    </r>
    <r>
      <rPr>
        <sz val="6"/>
        <rFont val="ＭＳ Ｐゴシック"/>
        <family val="3"/>
      </rPr>
      <t>※注意8</t>
    </r>
  </si>
  <si>
    <t>請　求　書　（　統　括　表　）　＝共通 ＝</t>
  </si>
  <si>
    <t>請　求　書　（　統　括　表　）　＝共通＝</t>
  </si>
  <si>
    <t>請　求　書　（　統　括　表　）＝共通＝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</si>
</sst>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\-#,##0\-"/>
    <numFmt numFmtId="178" formatCode="&quot;¥&quot;###,###,\-"/>
    <numFmt numFmtId="179" formatCode="&quot;¥&quot;###,###,###\-"/>
    <numFmt numFmtId="180" formatCode="@\ &quot;御中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 "/>
    <numFmt numFmtId="185" formatCode="[$]ggge&quot;年&quot;m&quot;月&quot;d&quot;日&quot;;@"/>
    <numFmt numFmtId="186" formatCode="[$]gge&quot;年&quot;m&quot;月&quot;d&quot;日&quot;;@"/>
  </numFmts>
  <fonts count="10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18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9"/>
      <color indexed="20"/>
      <name val="ＭＳ Ｐゴシック"/>
      <family val="3"/>
    </font>
    <font>
      <b/>
      <sz val="9"/>
      <color indexed="30"/>
      <name val="ＭＳ Ｐゴシック"/>
      <family val="3"/>
    </font>
    <font>
      <b/>
      <sz val="9"/>
      <color indexed="53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9"/>
      <color indexed="36"/>
      <name val="ＭＳ Ｐゴシック"/>
      <family val="3"/>
    </font>
    <font>
      <b/>
      <sz val="9"/>
      <color indexed="40"/>
      <name val="ＭＳ Ｐゴシック"/>
      <family val="3"/>
    </font>
    <font>
      <b/>
      <sz val="9"/>
      <color indexed="62"/>
      <name val="ＭＳ Ｐゴシック"/>
      <family val="3"/>
    </font>
    <font>
      <sz val="9"/>
      <color indexed="53"/>
      <name val="ＭＳ Ｐゴシック"/>
      <family val="3"/>
    </font>
    <font>
      <b/>
      <sz val="9"/>
      <color indexed="14"/>
      <name val="ＭＳ Ｐゴシック"/>
      <family val="3"/>
    </font>
    <font>
      <sz val="9"/>
      <color indexed="14"/>
      <name val="ＭＳ Ｐゴシック"/>
      <family val="3"/>
    </font>
    <font>
      <sz val="14"/>
      <color indexed="10"/>
      <name val="ＭＳ Ｐゴシック"/>
      <family val="3"/>
    </font>
    <font>
      <sz val="10.5"/>
      <name val="ＭＳ Ｐゴシック"/>
      <family val="3"/>
    </font>
    <font>
      <sz val="9"/>
      <name val="MS P ゴシック"/>
      <family val="3"/>
    </font>
    <font>
      <sz val="12"/>
      <name val="MS P ゴシック"/>
      <family val="3"/>
    </font>
    <font>
      <u val="single"/>
      <sz val="12"/>
      <name val="MS P ゴシック"/>
      <family val="3"/>
    </font>
    <font>
      <b/>
      <sz val="1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ＭＳ Ｐゴシック"/>
      <family val="3"/>
    </font>
    <font>
      <sz val="40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ck"/>
      <top style="double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102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6" fontId="7" fillId="0" borderId="0" xfId="48" applyNumberFormat="1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Fill="1" applyBorder="1" applyAlignment="1" applyProtection="1">
      <alignment horizontal="right" vertical="center"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distributed" vertical="center"/>
    </xf>
    <xf numFmtId="38" fontId="0" fillId="0" borderId="16" xfId="48" applyFont="1" applyFill="1" applyBorder="1" applyAlignment="1" applyProtection="1">
      <alignment horizontal="right" vertical="center"/>
      <protection locked="0"/>
    </xf>
    <xf numFmtId="38" fontId="0" fillId="0" borderId="17" xfId="48" applyFont="1" applyFill="1" applyBorder="1" applyAlignment="1" applyProtection="1">
      <alignment horizontal="right" vertical="center"/>
      <protection locked="0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left" vertical="top" indent="4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 shrinkToFit="1"/>
    </xf>
    <xf numFmtId="38" fontId="8" fillId="0" borderId="26" xfId="48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 wrapText="1" shrinkToFit="1"/>
    </xf>
    <xf numFmtId="5" fontId="8" fillId="0" borderId="29" xfId="48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right" vertical="center"/>
    </xf>
    <xf numFmtId="38" fontId="0" fillId="0" borderId="26" xfId="48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distributed" vertical="center" wrapText="1" shrinkToFit="1"/>
    </xf>
    <xf numFmtId="38" fontId="8" fillId="35" borderId="34" xfId="48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21" xfId="0" applyBorder="1" applyAlignment="1">
      <alignment horizontal="distributed" vertical="center" shrinkToFit="1"/>
    </xf>
    <xf numFmtId="38" fontId="8" fillId="0" borderId="35" xfId="48" applyFont="1" applyBorder="1" applyAlignment="1">
      <alignment vertical="center"/>
    </xf>
    <xf numFmtId="0" fontId="0" fillId="0" borderId="36" xfId="0" applyBorder="1" applyAlignment="1">
      <alignment horizontal="distributed" vertical="center" wrapText="1" shrinkToFit="1"/>
    </xf>
    <xf numFmtId="179" fontId="8" fillId="0" borderId="34" xfId="48" applyNumberFormat="1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0" fillId="0" borderId="39" xfId="48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38" fontId="0" fillId="35" borderId="22" xfId="48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36" borderId="11" xfId="0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4" borderId="41" xfId="0" applyFill="1" applyBorder="1" applyAlignment="1">
      <alignment horizontal="distributed" vertical="center" wrapText="1"/>
    </xf>
    <xf numFmtId="0" fontId="0" fillId="37" borderId="42" xfId="0" applyFill="1" applyBorder="1" applyAlignment="1">
      <alignment horizontal="distributed" vertical="center"/>
    </xf>
    <xf numFmtId="0" fontId="16" fillId="36" borderId="40" xfId="0" applyFont="1" applyFill="1" applyBorder="1" applyAlignment="1">
      <alignment horizontal="distributed" vertical="center"/>
    </xf>
    <xf numFmtId="0" fontId="8" fillId="37" borderId="43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distributed" vertical="center"/>
    </xf>
    <xf numFmtId="0" fontId="0" fillId="36" borderId="40" xfId="0" applyFill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6" fontId="7" fillId="0" borderId="0" xfId="48" applyNumberFormat="1" applyFont="1" applyAlignment="1">
      <alignment vertical="center"/>
    </xf>
    <xf numFmtId="0" fontId="16" fillId="0" borderId="45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36" borderId="10" xfId="0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 wrapText="1"/>
    </xf>
    <xf numFmtId="0" fontId="0" fillId="36" borderId="46" xfId="0" applyFill="1" applyBorder="1" applyAlignment="1">
      <alignment horizontal="distributed" vertical="center"/>
    </xf>
    <xf numFmtId="38" fontId="0" fillId="0" borderId="47" xfId="48" applyFont="1" applyBorder="1" applyAlignment="1">
      <alignment horizontal="right" vertical="center"/>
    </xf>
    <xf numFmtId="38" fontId="0" fillId="0" borderId="48" xfId="48" applyFont="1" applyBorder="1" applyAlignment="1">
      <alignment horizontal="right" vertical="center"/>
    </xf>
    <xf numFmtId="0" fontId="0" fillId="36" borderId="14" xfId="0" applyFill="1" applyBorder="1" applyAlignment="1">
      <alignment horizontal="left" vertical="center"/>
    </xf>
    <xf numFmtId="38" fontId="0" fillId="0" borderId="27" xfId="48" applyFont="1" applyBorder="1" applyAlignment="1">
      <alignment horizontal="right" vertical="center"/>
    </xf>
    <xf numFmtId="38" fontId="0" fillId="0" borderId="49" xfId="48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38" fontId="0" fillId="0" borderId="50" xfId="48" applyFont="1" applyBorder="1" applyAlignment="1">
      <alignment horizontal="right" vertical="center"/>
    </xf>
    <xf numFmtId="38" fontId="0" fillId="0" borderId="51" xfId="48" applyFont="1" applyBorder="1" applyAlignment="1">
      <alignment horizontal="right" vertical="center"/>
    </xf>
    <xf numFmtId="0" fontId="0" fillId="0" borderId="52" xfId="0" applyBorder="1" applyAlignment="1">
      <alignment horizontal="distributed" vertical="center"/>
    </xf>
    <xf numFmtId="38" fontId="0" fillId="0" borderId="53" xfId="48" applyFont="1" applyBorder="1" applyAlignment="1">
      <alignment horizontal="right" vertical="center"/>
    </xf>
    <xf numFmtId="38" fontId="0" fillId="38" borderId="54" xfId="48" applyFill="1" applyBorder="1" applyAlignment="1">
      <alignment horizontal="right" vertical="center"/>
    </xf>
    <xf numFmtId="0" fontId="0" fillId="36" borderId="15" xfId="0" applyFill="1" applyBorder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8" fillId="0" borderId="5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distributed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4" fillId="36" borderId="21" xfId="0" applyFont="1" applyFill="1" applyBorder="1" applyAlignment="1">
      <alignment horizontal="distributed" vertical="center"/>
    </xf>
    <xf numFmtId="38" fontId="8" fillId="0" borderId="26" xfId="48" applyFont="1" applyFill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26" xfId="48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38" fontId="0" fillId="0" borderId="29" xfId="48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5" fontId="8" fillId="0" borderId="29" xfId="48" applyNumberFormat="1" applyFont="1" applyFill="1" applyBorder="1" applyAlignment="1">
      <alignment vertical="center"/>
    </xf>
    <xf numFmtId="0" fontId="16" fillId="0" borderId="0" xfId="0" applyFont="1" applyAlignment="1">
      <alignment vertical="top" wrapText="1"/>
    </xf>
    <xf numFmtId="0" fontId="0" fillId="33" borderId="0" xfId="0" applyFill="1" applyAlignment="1">
      <alignment vertical="center"/>
    </xf>
    <xf numFmtId="0" fontId="7" fillId="33" borderId="0" xfId="0" applyFont="1" applyFill="1" applyAlignment="1" quotePrefix="1">
      <alignment vertical="center"/>
    </xf>
    <xf numFmtId="0" fontId="40" fillId="0" borderId="4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62" xfId="0" applyFont="1" applyBorder="1" applyAlignment="1">
      <alignment vertical="center"/>
    </xf>
    <xf numFmtId="9" fontId="19" fillId="37" borderId="41" xfId="0" applyNumberFormat="1" applyFont="1" applyFill="1" applyBorder="1" applyAlignment="1">
      <alignment horizontal="right" vertical="center" indent="1"/>
    </xf>
    <xf numFmtId="0" fontId="39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4" fillId="0" borderId="0" xfId="0" applyFont="1" applyAlignment="1">
      <alignment horizontal="left" vertical="center"/>
    </xf>
    <xf numFmtId="0" fontId="104" fillId="0" borderId="0" xfId="0" applyFont="1" applyAlignment="1">
      <alignment horizontal="left" vertical="center" wrapTex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44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19" fillId="0" borderId="73" xfId="0" applyFont="1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49" fontId="14" fillId="0" borderId="75" xfId="0" applyNumberFormat="1" applyFont="1" applyBorder="1" applyAlignment="1" applyProtection="1">
      <alignment horizontal="center" vertical="center"/>
      <protection locked="0"/>
    </xf>
    <xf numFmtId="49" fontId="14" fillId="0" borderId="68" xfId="0" applyNumberFormat="1" applyFont="1" applyBorder="1" applyAlignment="1" applyProtection="1">
      <alignment horizontal="center" vertical="center"/>
      <protection locked="0"/>
    </xf>
    <xf numFmtId="49" fontId="14" fillId="0" borderId="69" xfId="0" applyNumberFormat="1" applyFont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5" fillId="0" borderId="0" xfId="0" applyFont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2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37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distributed" vertical="center"/>
    </xf>
    <xf numFmtId="0" fontId="0" fillId="36" borderId="11" xfId="0" applyFill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46" xfId="0" applyFont="1" applyBorder="1" applyAlignment="1" applyProtection="1">
      <alignment horizontal="distributed" vertical="center"/>
      <protection locked="0"/>
    </xf>
    <xf numFmtId="0" fontId="7" fillId="0" borderId="43" xfId="0" applyFont="1" applyBorder="1" applyAlignment="1" applyProtection="1">
      <alignment horizontal="distributed" vertical="center"/>
      <protection locked="0"/>
    </xf>
    <xf numFmtId="0" fontId="8" fillId="0" borderId="75" xfId="0" applyFont="1" applyBorder="1" applyAlignment="1" applyProtection="1">
      <alignment horizontal="distributed" vertical="center"/>
      <protection locked="0"/>
    </xf>
    <xf numFmtId="0" fontId="8" fillId="0" borderId="69" xfId="0" applyFont="1" applyBorder="1" applyAlignment="1" applyProtection="1">
      <alignment horizontal="distributed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105" fillId="0" borderId="0" xfId="0" applyFont="1" applyAlignment="1">
      <alignment horizontal="left" vertical="center"/>
    </xf>
    <xf numFmtId="5" fontId="7" fillId="0" borderId="24" xfId="48" applyNumberFormat="1" applyFont="1" applyBorder="1" applyAlignment="1">
      <alignment horizontal="center" vertical="center"/>
    </xf>
    <xf numFmtId="5" fontId="7" fillId="0" borderId="79" xfId="48" applyNumberFormat="1" applyFont="1" applyBorder="1" applyAlignment="1">
      <alignment horizontal="center" vertical="center"/>
    </xf>
    <xf numFmtId="5" fontId="7" fillId="0" borderId="80" xfId="48" applyNumberFormat="1" applyFont="1" applyBorder="1" applyAlignment="1">
      <alignment horizontal="center" vertical="center"/>
    </xf>
    <xf numFmtId="5" fontId="7" fillId="0" borderId="81" xfId="48" applyNumberFormat="1" applyFont="1" applyBorder="1" applyAlignment="1">
      <alignment horizontal="center" vertical="center"/>
    </xf>
    <xf numFmtId="5" fontId="7" fillId="0" borderId="82" xfId="48" applyNumberFormat="1" applyFont="1" applyBorder="1" applyAlignment="1">
      <alignment horizontal="center" vertical="center"/>
    </xf>
    <xf numFmtId="5" fontId="7" fillId="0" borderId="83" xfId="4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" fillId="0" borderId="84" xfId="42" applyNumberFormat="1" applyFont="1" applyBorder="1" applyAlignment="1">
      <alignment horizontal="distributed" vertical="center"/>
    </xf>
    <xf numFmtId="9" fontId="2" fillId="0" borderId="42" xfId="42" applyNumberFormat="1" applyFont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10" fillId="0" borderId="85" xfId="0" applyFont="1" applyBorder="1" applyAlignment="1">
      <alignment horizontal="left" vertical="center"/>
    </xf>
    <xf numFmtId="38" fontId="2" fillId="0" borderId="84" xfId="48" applyFont="1" applyBorder="1" applyAlignment="1" applyProtection="1">
      <alignment horizontal="right" vertical="center"/>
      <protection locked="0"/>
    </xf>
    <xf numFmtId="38" fontId="2" fillId="0" borderId="42" xfId="48" applyFont="1" applyBorder="1" applyAlignment="1" applyProtection="1">
      <alignment horizontal="right" vertical="center"/>
      <protection locked="0"/>
    </xf>
    <xf numFmtId="0" fontId="0" fillId="33" borderId="37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5" fontId="2" fillId="0" borderId="84" xfId="48" applyNumberFormat="1" applyFont="1" applyBorder="1" applyAlignment="1">
      <alignment horizontal="right" vertical="center"/>
    </xf>
    <xf numFmtId="5" fontId="2" fillId="0" borderId="42" xfId="48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0" fillId="0" borderId="86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/>
    </xf>
    <xf numFmtId="0" fontId="0" fillId="0" borderId="87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88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89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9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8" fillId="28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69" xfId="0" applyFont="1" applyBorder="1" applyAlignment="1">
      <alignment horizontal="distributed" vertical="center"/>
    </xf>
    <xf numFmtId="0" fontId="0" fillId="37" borderId="75" xfId="0" applyFill="1" applyBorder="1" applyAlignment="1">
      <alignment horizontal="left" vertical="center"/>
    </xf>
    <xf numFmtId="0" fontId="0" fillId="37" borderId="68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179" fontId="7" fillId="38" borderId="24" xfId="48" applyNumberFormat="1" applyFont="1" applyFill="1" applyBorder="1" applyAlignment="1">
      <alignment horizontal="center" vertical="center"/>
    </xf>
    <xf numFmtId="179" fontId="7" fillId="38" borderId="79" xfId="48" applyNumberFormat="1" applyFont="1" applyFill="1" applyBorder="1" applyAlignment="1">
      <alignment horizontal="center" vertical="center"/>
    </xf>
    <xf numFmtId="179" fontId="7" fillId="38" borderId="80" xfId="48" applyNumberFormat="1" applyFont="1" applyFill="1" applyBorder="1" applyAlignment="1">
      <alignment horizontal="center" vertical="center"/>
    </xf>
    <xf numFmtId="179" fontId="7" fillId="38" borderId="81" xfId="48" applyNumberFormat="1" applyFont="1" applyFill="1" applyBorder="1" applyAlignment="1">
      <alignment horizontal="center" vertical="center"/>
    </xf>
    <xf numFmtId="179" fontId="7" fillId="38" borderId="82" xfId="48" applyNumberFormat="1" applyFont="1" applyFill="1" applyBorder="1" applyAlignment="1">
      <alignment horizontal="center" vertical="center"/>
    </xf>
    <xf numFmtId="179" fontId="7" fillId="38" borderId="83" xfId="48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9" fontId="0" fillId="0" borderId="59" xfId="0" applyNumberFormat="1" applyBorder="1" applyAlignment="1">
      <alignment horizontal="distributed" vertical="center"/>
    </xf>
    <xf numFmtId="9" fontId="0" fillId="0" borderId="60" xfId="0" applyNumberFormat="1" applyBorder="1" applyAlignment="1">
      <alignment horizontal="distributed" vertical="center"/>
    </xf>
    <xf numFmtId="0" fontId="0" fillId="36" borderId="10" xfId="0" applyFill="1" applyBorder="1" applyAlignment="1">
      <alignment horizontal="distributed" vertical="center"/>
    </xf>
    <xf numFmtId="38" fontId="27" fillId="0" borderId="14" xfId="48" applyFont="1" applyBorder="1" applyAlignment="1">
      <alignment horizontal="left" vertical="center"/>
    </xf>
    <xf numFmtId="38" fontId="27" fillId="0" borderId="30" xfId="48" applyFont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37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38" fontId="27" fillId="0" borderId="71" xfId="48" applyFont="1" applyBorder="1" applyAlignment="1">
      <alignment horizontal="left" vertical="center"/>
    </xf>
    <xf numFmtId="38" fontId="27" fillId="0" borderId="25" xfId="48" applyFont="1" applyBorder="1" applyAlignment="1">
      <alignment horizontal="left" vertical="center"/>
    </xf>
    <xf numFmtId="38" fontId="27" fillId="0" borderId="74" xfId="48" applyFont="1" applyBorder="1" applyAlignment="1">
      <alignment horizontal="left" vertical="center"/>
    </xf>
    <xf numFmtId="38" fontId="27" fillId="0" borderId="43" xfId="48" applyFont="1" applyBorder="1" applyAlignment="1">
      <alignment horizontal="left" vertical="center"/>
    </xf>
    <xf numFmtId="0" fontId="9" fillId="0" borderId="61" xfId="0" applyFont="1" applyBorder="1" applyAlignment="1">
      <alignment horizontal="distributed" vertical="center"/>
    </xf>
    <xf numFmtId="0" fontId="9" fillId="0" borderId="91" xfId="0" applyFont="1" applyBorder="1" applyAlignment="1">
      <alignment horizontal="distributed" vertical="center"/>
    </xf>
    <xf numFmtId="0" fontId="0" fillId="36" borderId="40" xfId="0" applyFill="1" applyBorder="1" applyAlignment="1">
      <alignment horizontal="distributed" vertical="center" wrapText="1"/>
    </xf>
    <xf numFmtId="0" fontId="0" fillId="36" borderId="46" xfId="0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36" borderId="93" xfId="0" applyFill="1" applyBorder="1" applyAlignment="1">
      <alignment horizontal="distributed" vertical="center"/>
    </xf>
    <xf numFmtId="0" fontId="0" fillId="36" borderId="5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33</xdr:row>
      <xdr:rowOff>228600</xdr:rowOff>
    </xdr:from>
    <xdr:to>
      <xdr:col>5</xdr:col>
      <xdr:colOff>447675</xdr:colOff>
      <xdr:row>33</xdr:row>
      <xdr:rowOff>228600</xdr:rowOff>
    </xdr:to>
    <xdr:sp>
      <xdr:nvSpPr>
        <xdr:cNvPr id="1" name="Line 9"/>
        <xdr:cNvSpPr>
          <a:spLocks/>
        </xdr:cNvSpPr>
      </xdr:nvSpPr>
      <xdr:spPr>
        <a:xfrm>
          <a:off x="561975" y="9267825"/>
          <a:ext cx="4010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12</xdr:row>
      <xdr:rowOff>38100</xdr:rowOff>
    </xdr:from>
    <xdr:to>
      <xdr:col>20</xdr:col>
      <xdr:colOff>19050</xdr:colOff>
      <xdr:row>19</xdr:row>
      <xdr:rowOff>142875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172450" y="3724275"/>
          <a:ext cx="53149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この統括表は契約外（注文書のないお工事）の請求もあれば、一緒にまとめて下さい。内訳書は工事ごとでお願いします。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35</xdr:row>
      <xdr:rowOff>228600</xdr:rowOff>
    </xdr:from>
    <xdr:to>
      <xdr:col>5</xdr:col>
      <xdr:colOff>447675</xdr:colOff>
      <xdr:row>35</xdr:row>
      <xdr:rowOff>228600</xdr:rowOff>
    </xdr:to>
    <xdr:sp>
      <xdr:nvSpPr>
        <xdr:cNvPr id="1" name="Line 9"/>
        <xdr:cNvSpPr>
          <a:spLocks/>
        </xdr:cNvSpPr>
      </xdr:nvSpPr>
      <xdr:spPr>
        <a:xfrm>
          <a:off x="676275" y="10001250"/>
          <a:ext cx="4295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142875</xdr:rowOff>
    </xdr:from>
    <xdr:to>
      <xdr:col>15</xdr:col>
      <xdr:colOff>447675</xdr:colOff>
      <xdr:row>6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467725" y="1247775"/>
          <a:ext cx="2914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１０件以上現場がある場合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ご使用下さい。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7</xdr:row>
      <xdr:rowOff>209550</xdr:rowOff>
    </xdr:from>
    <xdr:to>
      <xdr:col>8</xdr:col>
      <xdr:colOff>533400</xdr:colOff>
      <xdr:row>23</xdr:row>
      <xdr:rowOff>133350</xdr:rowOff>
    </xdr:to>
    <xdr:sp>
      <xdr:nvSpPr>
        <xdr:cNvPr id="1" name="Line 8"/>
        <xdr:cNvSpPr>
          <a:spLocks/>
        </xdr:cNvSpPr>
      </xdr:nvSpPr>
      <xdr:spPr>
        <a:xfrm>
          <a:off x="1809750" y="2333625"/>
          <a:ext cx="3743325" cy="4943475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114300</xdr:rowOff>
    </xdr:from>
    <xdr:to>
      <xdr:col>8</xdr:col>
      <xdr:colOff>476250</xdr:colOff>
      <xdr:row>22</xdr:row>
      <xdr:rowOff>285750</xdr:rowOff>
    </xdr:to>
    <xdr:sp>
      <xdr:nvSpPr>
        <xdr:cNvPr id="2" name="Line 9"/>
        <xdr:cNvSpPr>
          <a:spLocks/>
        </xdr:cNvSpPr>
      </xdr:nvSpPr>
      <xdr:spPr>
        <a:xfrm>
          <a:off x="5476875" y="4210050"/>
          <a:ext cx="19050" cy="29146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142875</xdr:rowOff>
    </xdr:from>
    <xdr:to>
      <xdr:col>10</xdr:col>
      <xdr:colOff>428625</xdr:colOff>
      <xdr:row>19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610225" y="4848225"/>
          <a:ext cx="1323975" cy="1219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入力）</a:t>
          </a:r>
        </a:p>
      </xdr:txBody>
    </xdr:sp>
    <xdr:clientData/>
  </xdr:twoCellAnchor>
  <xdr:twoCellAnchor>
    <xdr:from>
      <xdr:col>1</xdr:col>
      <xdr:colOff>476250</xdr:colOff>
      <xdr:row>15</xdr:row>
      <xdr:rowOff>28575</xdr:rowOff>
    </xdr:from>
    <xdr:to>
      <xdr:col>5</xdr:col>
      <xdr:colOff>304800</xdr:colOff>
      <xdr:row>23</xdr:row>
      <xdr:rowOff>133350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771525" y="4733925"/>
          <a:ext cx="3648075" cy="2543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現場ごとに統括を付けるのではなく　　　　　　　　　　　　　　　　　　　　　　表紙として使用します。　　　　　　　　　　　　　　　　　　　　　　　　　現場が複数ある場合は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行目・・・と改行して記入して下さい。　　　　　　　　　　　　　　　　　　　　　　　　　　　　　　　それぞれ提出するのは内訳書のみ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・工事番号及び現場名抜けは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処理不可なりますので必ず記入のこと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・内訳との金額が合わない場合は、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少ない方の金額にあわせます。</a:t>
          </a:r>
        </a:p>
      </xdr:txBody>
    </xdr:sp>
    <xdr:clientData/>
  </xdr:twoCellAnchor>
  <xdr:twoCellAnchor>
    <xdr:from>
      <xdr:col>3</xdr:col>
      <xdr:colOff>571500</xdr:colOff>
      <xdr:row>5</xdr:row>
      <xdr:rowOff>66675</xdr:rowOff>
    </xdr:from>
    <xdr:to>
      <xdr:col>10</xdr:col>
      <xdr:colOff>619125</xdr:colOff>
      <xdr:row>7</xdr:row>
      <xdr:rowOff>295275</xdr:rowOff>
    </xdr:to>
    <xdr:sp>
      <xdr:nvSpPr>
        <xdr:cNvPr id="5" name="AutoShape 15"/>
        <xdr:cNvSpPr>
          <a:spLocks/>
        </xdr:cNvSpPr>
      </xdr:nvSpPr>
      <xdr:spPr>
        <a:xfrm>
          <a:off x="3152775" y="1657350"/>
          <a:ext cx="3971925" cy="762000"/>
        </a:xfrm>
        <a:prstGeom prst="wedgeRectCallout">
          <a:avLst>
            <a:gd name="adj1" fmla="val -81546"/>
            <a:gd name="adj2" fmla="val 35777"/>
          </a:avLst>
        </a:prstGeom>
        <a:solidFill>
          <a:srgbClr val="FF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当月請求税抜の合計と同額を記入。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入力の場合は下記明細を入力すると反映されます</a:t>
          </a:r>
        </a:p>
      </xdr:txBody>
    </xdr:sp>
    <xdr:clientData/>
  </xdr:twoCellAnchor>
  <xdr:twoCellAnchor>
    <xdr:from>
      <xdr:col>3</xdr:col>
      <xdr:colOff>266700</xdr:colOff>
      <xdr:row>8</xdr:row>
      <xdr:rowOff>171450</xdr:rowOff>
    </xdr:from>
    <xdr:to>
      <xdr:col>9</xdr:col>
      <xdr:colOff>142875</xdr:colOff>
      <xdr:row>9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2847975" y="2705100"/>
          <a:ext cx="3305175" cy="400050"/>
        </a:xfrm>
        <a:prstGeom prst="wedgeRectCallout">
          <a:avLst>
            <a:gd name="adj1" fmla="val -81328"/>
            <a:gd name="adj2" fmla="val 49847"/>
          </a:avLst>
        </a:prstGeom>
        <a:solidFill>
          <a:srgbClr val="FF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税込を記入するのはこの欄だけです。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828675</xdr:colOff>
      <xdr:row>21</xdr:row>
      <xdr:rowOff>171450</xdr:rowOff>
    </xdr:from>
    <xdr:to>
      <xdr:col>10</xdr:col>
      <xdr:colOff>485775</xdr:colOff>
      <xdr:row>22</xdr:row>
      <xdr:rowOff>152400</xdr:rowOff>
    </xdr:to>
    <xdr:sp>
      <xdr:nvSpPr>
        <xdr:cNvPr id="7" name="AutoShape 18"/>
        <xdr:cNvSpPr>
          <a:spLocks/>
        </xdr:cNvSpPr>
      </xdr:nvSpPr>
      <xdr:spPr>
        <a:xfrm>
          <a:off x="5848350" y="6705600"/>
          <a:ext cx="1143000" cy="285750"/>
        </a:xfrm>
        <a:prstGeom prst="wedgeRectCallout">
          <a:avLst>
            <a:gd name="adj1" fmla="val -60166"/>
            <a:gd name="adj2" fmla="val 13940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税抜きです。</a:t>
          </a:r>
        </a:p>
      </xdr:txBody>
    </xdr:sp>
    <xdr:clientData/>
  </xdr:twoCellAnchor>
  <xdr:twoCellAnchor>
    <xdr:from>
      <xdr:col>12</xdr:col>
      <xdr:colOff>19050</xdr:colOff>
      <xdr:row>21</xdr:row>
      <xdr:rowOff>247650</xdr:rowOff>
    </xdr:from>
    <xdr:to>
      <xdr:col>21</xdr:col>
      <xdr:colOff>304800</xdr:colOff>
      <xdr:row>27</xdr:row>
      <xdr:rowOff>57150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7896225" y="6781800"/>
          <a:ext cx="6457950" cy="10953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7200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統括表は表紙として付けますので、、内訳書毎に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つけるものではありません。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以後、記入不備とし提出し直しして頂きますので、ご注意下さい。</a:t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5</xdr:col>
      <xdr:colOff>123825</xdr:colOff>
      <xdr:row>2</xdr:row>
      <xdr:rowOff>123825</xdr:rowOff>
    </xdr:to>
    <xdr:sp>
      <xdr:nvSpPr>
        <xdr:cNvPr id="9" name="AutoShape 15"/>
        <xdr:cNvSpPr>
          <a:spLocks/>
        </xdr:cNvSpPr>
      </xdr:nvSpPr>
      <xdr:spPr>
        <a:xfrm>
          <a:off x="0" y="466725"/>
          <a:ext cx="4238625" cy="447675"/>
        </a:xfrm>
        <a:prstGeom prst="wedgeRectCallout">
          <a:avLst>
            <a:gd name="adj1" fmla="val 87518"/>
            <a:gd name="adj2" fmla="val 162013"/>
          </a:avLst>
        </a:prstGeom>
        <a:solidFill>
          <a:srgbClr val="FF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取引先登録申請書に記載しております。数字のみ記入して下さい。</a:t>
          </a:r>
        </a:p>
      </xdr:txBody>
    </xdr:sp>
    <xdr:clientData/>
  </xdr:twoCellAnchor>
  <xdr:twoCellAnchor>
    <xdr:from>
      <xdr:col>1</xdr:col>
      <xdr:colOff>266700</xdr:colOff>
      <xdr:row>33</xdr:row>
      <xdr:rowOff>228600</xdr:rowOff>
    </xdr:from>
    <xdr:to>
      <xdr:col>5</xdr:col>
      <xdr:colOff>447675</xdr:colOff>
      <xdr:row>33</xdr:row>
      <xdr:rowOff>228600</xdr:rowOff>
    </xdr:to>
    <xdr:sp>
      <xdr:nvSpPr>
        <xdr:cNvPr id="10" name="Line 9"/>
        <xdr:cNvSpPr>
          <a:spLocks/>
        </xdr:cNvSpPr>
      </xdr:nvSpPr>
      <xdr:spPr>
        <a:xfrm>
          <a:off x="561975" y="9296400"/>
          <a:ext cx="4000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514350</xdr:colOff>
      <xdr:row>16</xdr:row>
      <xdr:rowOff>161925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7877175" y="2943225"/>
          <a:ext cx="53149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この統括表は契約外（注文書のない工事）の請求もあれば、一緒にまとめて下さい。内訳書は工事ごとでお願いします。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13</xdr:row>
      <xdr:rowOff>57150</xdr:rowOff>
    </xdr:from>
    <xdr:to>
      <xdr:col>2</xdr:col>
      <xdr:colOff>323850</xdr:colOff>
      <xdr:row>13</xdr:row>
      <xdr:rowOff>285750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838450" y="360997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 fPrintsWithSheet="0"/>
  </xdr:twoCellAnchor>
  <xdr:twoCellAnchor>
    <xdr:from>
      <xdr:col>8</xdr:col>
      <xdr:colOff>76200</xdr:colOff>
      <xdr:row>14</xdr:row>
      <xdr:rowOff>123825</xdr:rowOff>
    </xdr:from>
    <xdr:to>
      <xdr:col>15</xdr:col>
      <xdr:colOff>161925</xdr:colOff>
      <xdr:row>18</xdr:row>
      <xdr:rowOff>9525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696200" y="3990975"/>
          <a:ext cx="4886325" cy="12954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＝重要＝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請求書書式には数式が入っておりますので、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用紙の中ほどの明細から入力願います。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85725</xdr:rowOff>
    </xdr:from>
    <xdr:to>
      <xdr:col>1</xdr:col>
      <xdr:colOff>1019175</xdr:colOff>
      <xdr:row>17</xdr:row>
      <xdr:rowOff>123825</xdr:rowOff>
    </xdr:to>
    <xdr:sp>
      <xdr:nvSpPr>
        <xdr:cNvPr id="1" name="Line 6"/>
        <xdr:cNvSpPr>
          <a:spLocks/>
        </xdr:cNvSpPr>
      </xdr:nvSpPr>
      <xdr:spPr>
        <a:xfrm flipH="1" flipV="1">
          <a:off x="1733550" y="3295650"/>
          <a:ext cx="457200" cy="1800225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552450</xdr:colOff>
      <xdr:row>18</xdr:row>
      <xdr:rowOff>238125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266825" y="4143375"/>
          <a:ext cx="457200" cy="1381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この欄は全て税抜</a:t>
          </a:r>
        </a:p>
      </xdr:txBody>
    </xdr:sp>
    <xdr:clientData/>
  </xdr:twoCellAnchor>
  <xdr:twoCellAnchor>
    <xdr:from>
      <xdr:col>5</xdr:col>
      <xdr:colOff>123825</xdr:colOff>
      <xdr:row>24</xdr:row>
      <xdr:rowOff>19050</xdr:rowOff>
    </xdr:from>
    <xdr:to>
      <xdr:col>5</xdr:col>
      <xdr:colOff>504825</xdr:colOff>
      <xdr:row>30</xdr:row>
      <xdr:rowOff>209550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43450" y="6772275"/>
          <a:ext cx="381000" cy="16764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税抜きです</a:t>
          </a:r>
        </a:p>
      </xdr:txBody>
    </xdr:sp>
    <xdr:clientData/>
  </xdr:twoCellAnchor>
  <xdr:twoCellAnchor>
    <xdr:from>
      <xdr:col>1</xdr:col>
      <xdr:colOff>1152525</xdr:colOff>
      <xdr:row>8</xdr:row>
      <xdr:rowOff>28575</xdr:rowOff>
    </xdr:from>
    <xdr:to>
      <xdr:col>5</xdr:col>
      <xdr:colOff>428625</xdr:colOff>
      <xdr:row>10</xdr:row>
      <xdr:rowOff>76200</xdr:rowOff>
    </xdr:to>
    <xdr:sp>
      <xdr:nvSpPr>
        <xdr:cNvPr id="4" name="AutoShape 10"/>
        <xdr:cNvSpPr>
          <a:spLocks/>
        </xdr:cNvSpPr>
      </xdr:nvSpPr>
      <xdr:spPr>
        <a:xfrm>
          <a:off x="2324100" y="2657475"/>
          <a:ext cx="2724150" cy="438150"/>
        </a:xfrm>
        <a:prstGeom prst="wedgeRectCallout">
          <a:avLst>
            <a:gd name="adj1" fmla="val -62263"/>
            <a:gd name="adj2" fmla="val 56796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統括表にはこの金額を記入</a:t>
          </a:r>
        </a:p>
      </xdr:txBody>
    </xdr:sp>
    <xdr:clientData/>
  </xdr:twoCellAnchor>
  <xdr:twoCellAnchor>
    <xdr:from>
      <xdr:col>1</xdr:col>
      <xdr:colOff>847725</xdr:colOff>
      <xdr:row>4</xdr:row>
      <xdr:rowOff>228600</xdr:rowOff>
    </xdr:from>
    <xdr:to>
      <xdr:col>5</xdr:col>
      <xdr:colOff>1143000</xdr:colOff>
      <xdr:row>6</xdr:row>
      <xdr:rowOff>57150</xdr:rowOff>
    </xdr:to>
    <xdr:sp>
      <xdr:nvSpPr>
        <xdr:cNvPr id="5" name="四角形吹き出し 1"/>
        <xdr:cNvSpPr>
          <a:spLocks/>
        </xdr:cNvSpPr>
      </xdr:nvSpPr>
      <xdr:spPr>
        <a:xfrm>
          <a:off x="2019300" y="1504950"/>
          <a:ext cx="3743325" cy="552450"/>
        </a:xfrm>
        <a:prstGeom prst="wedgeRectCallout">
          <a:avLst>
            <a:gd name="adj1" fmla="val -57134"/>
            <a:gd name="adj2" fmla="val 117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注文書番号が無いとお支払い処理ができません。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工事番号・現場名は必ず記入して下さい。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600075</xdr:colOff>
      <xdr:row>14</xdr:row>
      <xdr:rowOff>114300</xdr:rowOff>
    </xdr:from>
    <xdr:to>
      <xdr:col>5</xdr:col>
      <xdr:colOff>609600</xdr:colOff>
      <xdr:row>18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381500" y="4143375"/>
          <a:ext cx="84772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6</xdr:col>
      <xdr:colOff>200025</xdr:colOff>
      <xdr:row>14</xdr:row>
      <xdr:rowOff>152400</xdr:rowOff>
    </xdr:from>
    <xdr:to>
      <xdr:col>6</xdr:col>
      <xdr:colOff>952500</xdr:colOff>
      <xdr:row>18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981700" y="4181475"/>
          <a:ext cx="752475" cy="12858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390525</xdr:colOff>
      <xdr:row>11</xdr:row>
      <xdr:rowOff>38100</xdr:rowOff>
    </xdr:from>
    <xdr:to>
      <xdr:col>5</xdr:col>
      <xdr:colOff>828675</xdr:colOff>
      <xdr:row>12</xdr:row>
      <xdr:rowOff>285750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010150" y="3248025"/>
          <a:ext cx="438150" cy="4381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6</xdr:col>
      <xdr:colOff>342900</xdr:colOff>
      <xdr:row>11</xdr:row>
      <xdr:rowOff>28575</xdr:rowOff>
    </xdr:from>
    <xdr:to>
      <xdr:col>6</xdr:col>
      <xdr:colOff>809625</xdr:colOff>
      <xdr:row>12</xdr:row>
      <xdr:rowOff>295275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124575" y="3238500"/>
          <a:ext cx="466725" cy="4572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1</xdr:col>
      <xdr:colOff>819150</xdr:colOff>
      <xdr:row>8</xdr:row>
      <xdr:rowOff>171450</xdr:rowOff>
    </xdr:to>
    <xdr:sp>
      <xdr:nvSpPr>
        <xdr:cNvPr id="10" name="円弧 10"/>
        <xdr:cNvSpPr>
          <a:spLocks/>
        </xdr:cNvSpPr>
      </xdr:nvSpPr>
      <xdr:spPr>
        <a:xfrm rot="10800000">
          <a:off x="1419225" y="2476500"/>
          <a:ext cx="571500" cy="323850"/>
        </a:xfrm>
        <a:custGeom>
          <a:pathLst>
            <a:path stroke="0" h="324563" w="610764">
              <a:moveTo>
                <a:pt x="288863" y="0"/>
              </a:moveTo>
              <a:cubicBezTo>
                <a:pt x="366201" y="0"/>
                <a:pt x="440309" y="17354"/>
                <a:pt x="494597" y="48177"/>
              </a:cubicBezTo>
              <a:cubicBezTo>
                <a:pt x="610764" y="114133"/>
                <a:pt x="604355" y="221112"/>
                <a:pt x="480556" y="282567"/>
              </a:cubicBezTo>
              <a:cubicBezTo>
                <a:pt x="425253" y="310020"/>
                <a:pt x="353246" y="324563"/>
                <a:pt x="279359" y="323202"/>
              </a:cubicBezTo>
              <a:lnTo>
                <a:pt x="288863" y="161645"/>
              </a:lnTo>
              <a:lnTo>
                <a:pt x="288863" y="0"/>
              </a:lnTo>
              <a:close/>
            </a:path>
            <a:path fill="none" h="324563" w="610764">
              <a:moveTo>
                <a:pt x="288863" y="0"/>
              </a:moveTo>
              <a:cubicBezTo>
                <a:pt x="366201" y="0"/>
                <a:pt x="440309" y="17354"/>
                <a:pt x="494597" y="48177"/>
              </a:cubicBezTo>
              <a:cubicBezTo>
                <a:pt x="610764" y="114133"/>
                <a:pt x="604355" y="221112"/>
                <a:pt x="480556" y="282567"/>
              </a:cubicBezTo>
              <a:cubicBezTo>
                <a:pt x="425253" y="310020"/>
                <a:pt x="353246" y="324563"/>
                <a:pt x="279359" y="323202"/>
              </a:cubicBezTo>
            </a:path>
          </a:pathLst>
        </a:custGeom>
        <a:noFill/>
        <a:ln w="317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24</xdr:row>
      <xdr:rowOff>47625</xdr:rowOff>
    </xdr:from>
    <xdr:to>
      <xdr:col>6</xdr:col>
      <xdr:colOff>1009650</xdr:colOff>
      <xdr:row>28</xdr:row>
      <xdr:rowOff>9525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038850" y="6800850"/>
          <a:ext cx="752475" cy="952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2</xdr:col>
      <xdr:colOff>352425</xdr:colOff>
      <xdr:row>16</xdr:row>
      <xdr:rowOff>219075</xdr:rowOff>
    </xdr:from>
    <xdr:to>
      <xdr:col>5</xdr:col>
      <xdr:colOff>523875</xdr:colOff>
      <xdr:row>32</xdr:row>
      <xdr:rowOff>95250</xdr:rowOff>
    </xdr:to>
    <xdr:sp>
      <xdr:nvSpPr>
        <xdr:cNvPr id="12" name="Line 6"/>
        <xdr:cNvSpPr>
          <a:spLocks/>
        </xdr:cNvSpPr>
      </xdr:nvSpPr>
      <xdr:spPr>
        <a:xfrm flipH="1" flipV="1">
          <a:off x="3114675" y="4876800"/>
          <a:ext cx="2028825" cy="3952875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247650</xdr:rowOff>
    </xdr:from>
    <xdr:to>
      <xdr:col>6</xdr:col>
      <xdr:colOff>1009650</xdr:colOff>
      <xdr:row>4</xdr:row>
      <xdr:rowOff>76200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19075" y="933450"/>
          <a:ext cx="6572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内訳書と統括表の金額が合わない場合、少ないほうの金額にて合わせます。</a:t>
          </a:r>
        </a:p>
      </xdr:txBody>
    </xdr:sp>
    <xdr:clientData/>
  </xdr:twoCellAnchor>
  <xdr:twoCellAnchor>
    <xdr:from>
      <xdr:col>1</xdr:col>
      <xdr:colOff>238125</xdr:colOff>
      <xdr:row>6</xdr:row>
      <xdr:rowOff>142875</xdr:rowOff>
    </xdr:from>
    <xdr:to>
      <xdr:col>1</xdr:col>
      <xdr:colOff>819150</xdr:colOff>
      <xdr:row>7</xdr:row>
      <xdr:rowOff>142875</xdr:rowOff>
    </xdr:to>
    <xdr:sp>
      <xdr:nvSpPr>
        <xdr:cNvPr id="14" name="円弧 14"/>
        <xdr:cNvSpPr>
          <a:spLocks/>
        </xdr:cNvSpPr>
      </xdr:nvSpPr>
      <xdr:spPr>
        <a:xfrm rot="10800000">
          <a:off x="1409700" y="2143125"/>
          <a:ext cx="581025" cy="314325"/>
        </a:xfrm>
        <a:custGeom>
          <a:pathLst>
            <a:path stroke="0" h="324562" w="610764">
              <a:moveTo>
                <a:pt x="288863" y="0"/>
              </a:moveTo>
              <a:cubicBezTo>
                <a:pt x="366201" y="0"/>
                <a:pt x="440309" y="17354"/>
                <a:pt x="494597" y="48177"/>
              </a:cubicBezTo>
              <a:cubicBezTo>
                <a:pt x="610764" y="114133"/>
                <a:pt x="604356" y="221112"/>
                <a:pt x="480556" y="282567"/>
              </a:cubicBezTo>
              <a:cubicBezTo>
                <a:pt x="425253" y="310019"/>
                <a:pt x="353246" y="324562"/>
                <a:pt x="279360" y="323201"/>
              </a:cubicBezTo>
              <a:lnTo>
                <a:pt x="288863" y="161644"/>
              </a:lnTo>
              <a:lnTo>
                <a:pt x="288863" y="0"/>
              </a:lnTo>
              <a:close/>
            </a:path>
            <a:path fill="none" h="324562" w="610764">
              <a:moveTo>
                <a:pt x="288863" y="0"/>
              </a:moveTo>
              <a:cubicBezTo>
                <a:pt x="366201" y="0"/>
                <a:pt x="440309" y="17354"/>
                <a:pt x="494597" y="48177"/>
              </a:cubicBezTo>
              <a:cubicBezTo>
                <a:pt x="610764" y="114133"/>
                <a:pt x="604356" y="221112"/>
                <a:pt x="480556" y="282567"/>
              </a:cubicBezTo>
              <a:cubicBezTo>
                <a:pt x="425253" y="310019"/>
                <a:pt x="353246" y="324562"/>
                <a:pt x="279360" y="323201"/>
              </a:cubicBezTo>
            </a:path>
          </a:pathLst>
        </a:custGeom>
        <a:noFill/>
        <a:ln w="317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20</xdr:row>
      <xdr:rowOff>0</xdr:rowOff>
    </xdr:from>
    <xdr:to>
      <xdr:col>6</xdr:col>
      <xdr:colOff>1114425</xdr:colOff>
      <xdr:row>25</xdr:row>
      <xdr:rowOff>190500</xdr:rowOff>
    </xdr:to>
    <xdr:sp>
      <xdr:nvSpPr>
        <xdr:cNvPr id="15" name="AutoShape 10"/>
        <xdr:cNvSpPr>
          <a:spLocks/>
        </xdr:cNvSpPr>
      </xdr:nvSpPr>
      <xdr:spPr>
        <a:xfrm>
          <a:off x="5381625" y="5762625"/>
          <a:ext cx="1514475" cy="1428750"/>
        </a:xfrm>
        <a:prstGeom prst="wedgeRectCallout">
          <a:avLst>
            <a:gd name="adj1" fmla="val -75495"/>
            <a:gd name="adj2" fmla="val -280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＝重要＝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入力の場合は、当月出来高の欄には入力せずに、先にこちらの明細に入力して下さい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323850</xdr:colOff>
      <xdr:row>11</xdr:row>
      <xdr:rowOff>38100</xdr:rowOff>
    </xdr:from>
    <xdr:to>
      <xdr:col>6</xdr:col>
      <xdr:colOff>1057275</xdr:colOff>
      <xdr:row>18</xdr:row>
      <xdr:rowOff>28575</xdr:rowOff>
    </xdr:to>
    <xdr:sp>
      <xdr:nvSpPr>
        <xdr:cNvPr id="16" name="AutoShape 10"/>
        <xdr:cNvSpPr>
          <a:spLocks/>
        </xdr:cNvSpPr>
      </xdr:nvSpPr>
      <xdr:spPr>
        <a:xfrm>
          <a:off x="3714750" y="3248025"/>
          <a:ext cx="3124200" cy="2066925"/>
        </a:xfrm>
        <a:prstGeom prst="wedgeRectCallout">
          <a:avLst>
            <a:gd name="adj1" fmla="val -68027"/>
            <a:gd name="adj2" fmla="val -20078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記入の場合は、、、出来高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とご記入頂き、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％の場合は当月出来高から保留分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％差し引いた額を当月請求金額にご記入下さい。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入力の場合は、、、横のプルダウン▼をクリックして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を選択すると当月請求金額が反映されます。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16</xdr:col>
      <xdr:colOff>76200</xdr:colOff>
      <xdr:row>18</xdr:row>
      <xdr:rowOff>57150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8305800" y="4029075"/>
          <a:ext cx="4876800" cy="13144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＝重要＝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請求書書式には数式が入っておりますので、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用紙の中ほどの明細から入力願います。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tabSelected="1" view="pageBreakPreview" zoomScale="71" zoomScaleSheetLayoutView="71" zoomScalePageLayoutView="0" workbookViewId="0" topLeftCell="A1">
      <selection activeCell="F3" sqref="F3"/>
    </sheetView>
  </sheetViews>
  <sheetFormatPr defaultColWidth="9.00390625" defaultRowHeight="13.5"/>
  <cols>
    <col min="1" max="1" width="3.875" style="0" customWidth="1"/>
    <col min="2" max="2" width="11.75390625" style="0" customWidth="1"/>
    <col min="3" max="3" width="18.375" style="0" customWidth="1"/>
    <col min="4" max="4" width="14.875" style="0" customWidth="1"/>
    <col min="5" max="5" width="5.25390625" style="0" customWidth="1"/>
    <col min="6" max="6" width="6.25390625" style="0" customWidth="1"/>
    <col min="7" max="7" width="3.00390625" style="0" customWidth="1"/>
    <col min="8" max="8" width="2.75390625" style="0" customWidth="1"/>
    <col min="9" max="9" width="13.00390625" style="0" customWidth="1"/>
    <col min="10" max="10" width="6.50390625" style="0" customWidth="1"/>
    <col min="11" max="11" width="10.125" style="0" customWidth="1"/>
  </cols>
  <sheetData>
    <row r="1" spans="1:11" ht="29.25" customHeight="1">
      <c r="A1" s="132"/>
      <c r="B1" s="189" t="s">
        <v>123</v>
      </c>
      <c r="C1" s="189"/>
      <c r="D1" s="189"/>
      <c r="E1" s="189"/>
      <c r="F1" s="189"/>
      <c r="G1" s="189"/>
      <c r="H1" s="189"/>
      <c r="I1" s="189"/>
      <c r="J1" s="189"/>
      <c r="K1" s="133"/>
    </row>
    <row r="2" spans="2:11" ht="32.25" customHeight="1" thickBot="1">
      <c r="B2" s="15"/>
      <c r="C2" s="205" t="s">
        <v>115</v>
      </c>
      <c r="D2" s="205"/>
      <c r="E2" s="205"/>
      <c r="F2" s="205"/>
      <c r="G2" s="205"/>
      <c r="H2" s="205"/>
      <c r="I2" s="205"/>
      <c r="J2" s="205"/>
      <c r="K2" s="205"/>
    </row>
    <row r="3" spans="4:11" ht="24" customHeight="1" thickBot="1">
      <c r="D3" s="190" t="s">
        <v>22</v>
      </c>
      <c r="E3" s="191"/>
      <c r="F3" s="16"/>
      <c r="G3" s="192" t="s">
        <v>3</v>
      </c>
      <c r="H3" s="193"/>
      <c r="I3" s="16"/>
      <c r="J3" s="17" t="s">
        <v>26</v>
      </c>
      <c r="K3" t="s">
        <v>27</v>
      </c>
    </row>
    <row r="4" ht="14.25" thickBot="1"/>
    <row r="5" spans="2:11" ht="24.75" customHeight="1" thickBot="1">
      <c r="B5" s="18" t="s">
        <v>4</v>
      </c>
      <c r="C5" s="18"/>
      <c r="F5" s="194" t="s">
        <v>28</v>
      </c>
      <c r="G5" s="195"/>
      <c r="H5" s="196"/>
      <c r="I5" s="197"/>
      <c r="J5" s="198"/>
      <c r="K5" s="199"/>
    </row>
    <row r="6" spans="2:11" ht="4.5" customHeight="1" thickBot="1">
      <c r="B6" s="18"/>
      <c r="C6" s="18"/>
      <c r="F6" s="12"/>
      <c r="G6" s="12"/>
      <c r="H6" s="12"/>
      <c r="I6" s="19"/>
      <c r="J6" s="19"/>
      <c r="K6" s="19"/>
    </row>
    <row r="7" spans="2:11" ht="29.25" customHeight="1">
      <c r="B7" s="20"/>
      <c r="C7" s="21" t="s">
        <v>0</v>
      </c>
      <c r="D7" s="22" t="s">
        <v>29</v>
      </c>
      <c r="F7" s="200" t="s">
        <v>30</v>
      </c>
      <c r="G7" s="201"/>
      <c r="H7" s="202"/>
      <c r="I7" s="203"/>
      <c r="J7" s="203"/>
      <c r="K7" s="204"/>
    </row>
    <row r="8" spans="2:11" ht="32.25" customHeight="1">
      <c r="B8" s="23" t="s">
        <v>31</v>
      </c>
      <c r="C8" s="24">
        <f>I24</f>
        <v>0</v>
      </c>
      <c r="D8" s="25" t="s">
        <v>1</v>
      </c>
      <c r="F8" s="176" t="s">
        <v>32</v>
      </c>
      <c r="G8" s="177"/>
      <c r="H8" s="178"/>
      <c r="I8" s="179"/>
      <c r="J8" s="179"/>
      <c r="K8" s="180"/>
    </row>
    <row r="9" spans="2:11" ht="32.25" customHeight="1">
      <c r="B9" s="23" t="s">
        <v>77</v>
      </c>
      <c r="C9" s="24">
        <f>SUM(C8)*0.1</f>
        <v>0</v>
      </c>
      <c r="D9" s="25" t="s">
        <v>1</v>
      </c>
      <c r="F9" s="176" t="s">
        <v>33</v>
      </c>
      <c r="G9" s="177"/>
      <c r="H9" s="178"/>
      <c r="I9" s="181" t="s">
        <v>34</v>
      </c>
      <c r="J9" s="182"/>
      <c r="K9" s="183"/>
    </row>
    <row r="10" spans="2:11" ht="32.25" customHeight="1" thickBot="1">
      <c r="B10" s="28" t="s">
        <v>35</v>
      </c>
      <c r="C10" s="29">
        <f>SUM(C8:C9)</f>
        <v>0</v>
      </c>
      <c r="D10" s="25" t="s">
        <v>1</v>
      </c>
      <c r="F10" s="184" t="s">
        <v>36</v>
      </c>
      <c r="G10" s="185"/>
      <c r="H10" s="186"/>
      <c r="I10" s="187"/>
      <c r="J10" s="187"/>
      <c r="K10" s="188"/>
    </row>
    <row r="11" ht="14.25" thickBot="1"/>
    <row r="12" spans="1:11" ht="21" customHeight="1" thickBot="1">
      <c r="A12" s="164" t="s">
        <v>37</v>
      </c>
      <c r="B12" s="166" t="s">
        <v>0</v>
      </c>
      <c r="C12" s="167"/>
      <c r="D12" s="167"/>
      <c r="E12" s="167"/>
      <c r="F12" s="167"/>
      <c r="G12" s="167"/>
      <c r="H12" s="167"/>
      <c r="I12" s="168"/>
      <c r="J12" s="169" t="s">
        <v>2</v>
      </c>
      <c r="K12" s="170"/>
    </row>
    <row r="13" spans="1:11" s="12" customFormat="1" ht="23.25" customHeight="1">
      <c r="A13" s="165"/>
      <c r="B13" s="13" t="s">
        <v>38</v>
      </c>
      <c r="C13" s="171" t="s">
        <v>39</v>
      </c>
      <c r="D13" s="171"/>
      <c r="E13" s="171"/>
      <c r="F13" s="30" t="s">
        <v>40</v>
      </c>
      <c r="G13" s="172" t="s">
        <v>41</v>
      </c>
      <c r="H13" s="173"/>
      <c r="I13" s="31" t="s">
        <v>42</v>
      </c>
      <c r="J13" s="174" t="s">
        <v>43</v>
      </c>
      <c r="K13" s="175"/>
    </row>
    <row r="14" spans="1:11" ht="24" customHeight="1">
      <c r="A14" s="32">
        <v>1</v>
      </c>
      <c r="B14" s="33"/>
      <c r="C14" s="163"/>
      <c r="D14" s="163"/>
      <c r="E14" s="163"/>
      <c r="F14" s="26"/>
      <c r="G14" s="27"/>
      <c r="H14" s="34" t="s">
        <v>44</v>
      </c>
      <c r="I14" s="35"/>
      <c r="J14" s="160" t="s">
        <v>1</v>
      </c>
      <c r="K14" s="162"/>
    </row>
    <row r="15" spans="1:11" ht="24" customHeight="1">
      <c r="A15" s="32">
        <v>2</v>
      </c>
      <c r="B15" s="33"/>
      <c r="C15" s="163"/>
      <c r="D15" s="163"/>
      <c r="E15" s="163"/>
      <c r="F15" s="26"/>
      <c r="G15" s="27"/>
      <c r="H15" s="34" t="s">
        <v>44</v>
      </c>
      <c r="I15" s="35"/>
      <c r="J15" s="160" t="s">
        <v>1</v>
      </c>
      <c r="K15" s="162"/>
    </row>
    <row r="16" spans="1:11" ht="24" customHeight="1">
      <c r="A16" s="32">
        <v>3</v>
      </c>
      <c r="B16" s="33"/>
      <c r="C16" s="156"/>
      <c r="D16" s="157"/>
      <c r="E16" s="158"/>
      <c r="F16" s="26"/>
      <c r="G16" s="27"/>
      <c r="H16" s="34" t="s">
        <v>44</v>
      </c>
      <c r="I16" s="35"/>
      <c r="J16" s="159" t="s">
        <v>1</v>
      </c>
      <c r="K16" s="160"/>
    </row>
    <row r="17" spans="1:11" ht="24" customHeight="1">
      <c r="A17" s="32">
        <v>4</v>
      </c>
      <c r="B17" s="33"/>
      <c r="C17" s="156"/>
      <c r="D17" s="157"/>
      <c r="E17" s="158"/>
      <c r="F17" s="26"/>
      <c r="G17" s="27"/>
      <c r="H17" s="34" t="s">
        <v>44</v>
      </c>
      <c r="I17" s="35"/>
      <c r="J17" s="159" t="s">
        <v>1</v>
      </c>
      <c r="K17" s="160"/>
    </row>
    <row r="18" spans="1:11" ht="24" customHeight="1">
      <c r="A18" s="32">
        <v>5</v>
      </c>
      <c r="B18" s="33"/>
      <c r="C18" s="156"/>
      <c r="D18" s="157"/>
      <c r="E18" s="158"/>
      <c r="F18" s="26"/>
      <c r="G18" s="27"/>
      <c r="H18" s="34" t="s">
        <v>44</v>
      </c>
      <c r="I18" s="35"/>
      <c r="J18" s="159" t="s">
        <v>1</v>
      </c>
      <c r="K18" s="160"/>
    </row>
    <row r="19" spans="1:11" ht="24" customHeight="1">
      <c r="A19" s="32">
        <v>6</v>
      </c>
      <c r="B19" s="33"/>
      <c r="C19" s="156"/>
      <c r="D19" s="157"/>
      <c r="E19" s="158"/>
      <c r="F19" s="26"/>
      <c r="G19" s="27"/>
      <c r="H19" s="34" t="s">
        <v>44</v>
      </c>
      <c r="I19" s="35"/>
      <c r="J19" s="159" t="s">
        <v>1</v>
      </c>
      <c r="K19" s="160"/>
    </row>
    <row r="20" spans="1:11" ht="24" customHeight="1">
      <c r="A20" s="32">
        <v>7</v>
      </c>
      <c r="B20" s="33"/>
      <c r="C20" s="156"/>
      <c r="D20" s="157"/>
      <c r="E20" s="158"/>
      <c r="F20" s="26"/>
      <c r="G20" s="27"/>
      <c r="H20" s="34" t="s">
        <v>44</v>
      </c>
      <c r="I20" s="35"/>
      <c r="J20" s="159" t="s">
        <v>1</v>
      </c>
      <c r="K20" s="160"/>
    </row>
    <row r="21" spans="1:11" ht="24" customHeight="1">
      <c r="A21" s="32">
        <v>8</v>
      </c>
      <c r="B21" s="33"/>
      <c r="C21" s="156"/>
      <c r="D21" s="157"/>
      <c r="E21" s="158"/>
      <c r="F21" s="26"/>
      <c r="G21" s="27"/>
      <c r="H21" s="34" t="s">
        <v>44</v>
      </c>
      <c r="I21" s="35"/>
      <c r="J21" s="159" t="s">
        <v>1</v>
      </c>
      <c r="K21" s="160"/>
    </row>
    <row r="22" spans="1:11" ht="24" customHeight="1">
      <c r="A22" s="32">
        <v>9</v>
      </c>
      <c r="B22" s="33"/>
      <c r="C22" s="156"/>
      <c r="D22" s="157"/>
      <c r="E22" s="158"/>
      <c r="F22" s="26"/>
      <c r="G22" s="27"/>
      <c r="H22" s="34" t="s">
        <v>44</v>
      </c>
      <c r="I22" s="35"/>
      <c r="J22" s="159" t="s">
        <v>1</v>
      </c>
      <c r="K22" s="160"/>
    </row>
    <row r="23" spans="1:11" ht="24" customHeight="1">
      <c r="A23" s="32">
        <v>10</v>
      </c>
      <c r="B23" s="33"/>
      <c r="C23" s="156"/>
      <c r="D23" s="157"/>
      <c r="E23" s="158"/>
      <c r="F23" s="26"/>
      <c r="G23" s="27"/>
      <c r="H23" s="34" t="s">
        <v>44</v>
      </c>
      <c r="I23" s="35"/>
      <c r="J23" s="159" t="s">
        <v>1</v>
      </c>
      <c r="K23" s="160"/>
    </row>
    <row r="24" spans="1:11" ht="19.5" customHeight="1">
      <c r="A24" s="32"/>
      <c r="B24" s="14" t="s">
        <v>45</v>
      </c>
      <c r="C24" s="161"/>
      <c r="D24" s="161"/>
      <c r="E24" s="161"/>
      <c r="F24" s="36"/>
      <c r="G24" s="37"/>
      <c r="H24" s="38"/>
      <c r="I24" s="39">
        <f>SUM(I14:I23)</f>
        <v>0</v>
      </c>
      <c r="J24" s="160" t="s">
        <v>1</v>
      </c>
      <c r="K24" s="162"/>
    </row>
    <row r="25" s="40" customFormat="1" ht="11.25"/>
    <row r="26" spans="2:11" s="40" customFormat="1" ht="13.5" customHeight="1">
      <c r="B26" s="143" t="s">
        <v>46</v>
      </c>
      <c r="C26" s="143"/>
      <c r="D26" s="143"/>
      <c r="E26" s="143"/>
      <c r="F26" s="143"/>
      <c r="G26" s="143"/>
      <c r="H26" s="143"/>
      <c r="I26" s="143"/>
      <c r="J26" s="143"/>
      <c r="K26" s="143"/>
    </row>
    <row r="27" spans="2:11" s="40" customFormat="1" ht="12.75" customHeight="1">
      <c r="B27" s="143" t="s">
        <v>47</v>
      </c>
      <c r="C27" s="143"/>
      <c r="D27" s="143"/>
      <c r="E27" s="143"/>
      <c r="F27" s="143"/>
      <c r="G27" s="143"/>
      <c r="H27" s="143"/>
      <c r="I27" s="143"/>
      <c r="J27" s="143"/>
      <c r="K27" s="143"/>
    </row>
    <row r="28" spans="2:11" s="40" customFormat="1" ht="12.75" customHeight="1">
      <c r="B28" s="143" t="s">
        <v>48</v>
      </c>
      <c r="C28" s="143"/>
      <c r="D28" s="143"/>
      <c r="E28" s="143"/>
      <c r="F28" s="143"/>
      <c r="G28" s="143"/>
      <c r="H28" s="143"/>
      <c r="I28" s="143"/>
      <c r="J28" s="143"/>
      <c r="K28" s="143"/>
    </row>
    <row r="29" spans="2:11" s="40" customFormat="1" ht="12.75" customHeight="1">
      <c r="B29" s="143" t="s">
        <v>49</v>
      </c>
      <c r="C29" s="143"/>
      <c r="D29" s="143"/>
      <c r="E29" s="143"/>
      <c r="F29" s="143"/>
      <c r="G29" s="143"/>
      <c r="H29" s="143"/>
      <c r="I29" s="143"/>
      <c r="J29" s="143"/>
      <c r="K29" s="143"/>
    </row>
    <row r="30" spans="2:11" s="40" customFormat="1" ht="14.25" customHeight="1">
      <c r="B30" s="143" t="s">
        <v>50</v>
      </c>
      <c r="C30" s="143"/>
      <c r="D30" s="143"/>
      <c r="E30" s="143"/>
      <c r="F30" s="143"/>
      <c r="G30" s="143"/>
      <c r="H30" s="143"/>
      <c r="I30" s="143"/>
      <c r="J30" s="143"/>
      <c r="K30" s="143"/>
    </row>
    <row r="31" spans="2:11" s="40" customFormat="1" ht="27.75" customHeight="1">
      <c r="B31" s="142" t="s">
        <v>51</v>
      </c>
      <c r="C31" s="143"/>
      <c r="D31" s="143"/>
      <c r="E31" s="143"/>
      <c r="F31" s="143"/>
      <c r="G31" s="143"/>
      <c r="H31" s="143"/>
      <c r="I31" s="143"/>
      <c r="J31" s="143"/>
      <c r="K31" s="143"/>
    </row>
    <row r="32" spans="2:11" ht="16.5" customHeight="1">
      <c r="B32" s="154" t="s">
        <v>63</v>
      </c>
      <c r="C32" s="154"/>
      <c r="D32" s="154"/>
      <c r="E32" s="154"/>
      <c r="F32" s="154"/>
      <c r="G32" s="154"/>
      <c r="H32" s="154"/>
      <c r="I32" s="154"/>
      <c r="J32" s="154"/>
      <c r="K32" s="154"/>
    </row>
    <row r="33" spans="2:11" ht="17.25" customHeight="1">
      <c r="B33" s="155" t="s">
        <v>64</v>
      </c>
      <c r="C33" s="154"/>
      <c r="D33" s="154"/>
      <c r="E33" s="154"/>
      <c r="F33" s="154"/>
      <c r="G33" s="154"/>
      <c r="H33" s="154"/>
      <c r="I33" s="154"/>
      <c r="J33" s="154"/>
      <c r="K33" s="154"/>
    </row>
    <row r="34" spans="2:11" ht="23.25" customHeight="1">
      <c r="B34" s="141" t="s">
        <v>65</v>
      </c>
      <c r="C34" s="141"/>
      <c r="D34" s="141"/>
      <c r="E34" s="141"/>
      <c r="F34" s="141"/>
      <c r="G34" s="141"/>
      <c r="H34" s="141"/>
      <c r="I34" s="141"/>
      <c r="J34" s="141"/>
      <c r="K34" s="141"/>
    </row>
    <row r="35" spans="2:11" ht="26.25" customHeight="1">
      <c r="B35" s="142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s="40" customFormat="1" ht="21.75" customHeight="1">
      <c r="B36" s="144" t="s">
        <v>53</v>
      </c>
      <c r="C36" s="144"/>
      <c r="D36" s="41" t="s">
        <v>54</v>
      </c>
      <c r="E36" s="144" t="s">
        <v>55</v>
      </c>
      <c r="F36" s="144"/>
      <c r="G36" s="144"/>
      <c r="H36" s="144"/>
      <c r="I36" s="144" t="s">
        <v>56</v>
      </c>
      <c r="J36" s="144"/>
      <c r="K36" s="144"/>
    </row>
    <row r="37" spans="2:11" ht="17.25" customHeight="1">
      <c r="B37" s="145" t="s">
        <v>57</v>
      </c>
      <c r="C37" s="146"/>
      <c r="D37" s="42" t="s">
        <v>58</v>
      </c>
      <c r="E37" s="147"/>
      <c r="F37" s="148"/>
      <c r="G37" s="148"/>
      <c r="H37" s="149"/>
      <c r="I37" s="153"/>
      <c r="J37" s="153"/>
      <c r="K37" s="153"/>
    </row>
    <row r="38" spans="2:11" ht="17.25" customHeight="1">
      <c r="B38" s="145" t="s">
        <v>59</v>
      </c>
      <c r="C38" s="146"/>
      <c r="D38" s="43" t="s">
        <v>60</v>
      </c>
      <c r="E38" s="150"/>
      <c r="F38" s="151"/>
      <c r="G38" s="151"/>
      <c r="H38" s="152"/>
      <c r="I38" s="153"/>
      <c r="J38" s="153"/>
      <c r="K38" s="153"/>
    </row>
    <row r="39" ht="6" customHeight="1"/>
    <row r="40" spans="2:11" ht="25.5" customHeight="1">
      <c r="B40" s="139" t="s">
        <v>61</v>
      </c>
      <c r="C40" s="139"/>
      <c r="D40" s="139"/>
      <c r="I40" s="140" t="s">
        <v>62</v>
      </c>
      <c r="J40" s="140" t="s">
        <v>15</v>
      </c>
      <c r="K40" s="140"/>
    </row>
    <row r="41" spans="2:11" ht="21" customHeight="1">
      <c r="B41" s="139"/>
      <c r="C41" s="139"/>
      <c r="D41" s="139"/>
      <c r="I41" s="140"/>
      <c r="J41" s="140"/>
      <c r="K41" s="140"/>
    </row>
    <row r="42" spans="9:11" ht="21" customHeight="1">
      <c r="I42" s="140"/>
      <c r="J42" s="140"/>
      <c r="K42" s="140"/>
    </row>
  </sheetData>
  <sheetProtection/>
  <mergeCells count="64">
    <mergeCell ref="B1:J1"/>
    <mergeCell ref="D3:E3"/>
    <mergeCell ref="G3:H3"/>
    <mergeCell ref="F5:H5"/>
    <mergeCell ref="I5:K5"/>
    <mergeCell ref="F7:H7"/>
    <mergeCell ref="I7:K7"/>
    <mergeCell ref="C2:K2"/>
    <mergeCell ref="F8:H8"/>
    <mergeCell ref="I8:K8"/>
    <mergeCell ref="F9:H9"/>
    <mergeCell ref="I9:K9"/>
    <mergeCell ref="F10:H10"/>
    <mergeCell ref="I10:K10"/>
    <mergeCell ref="A12:A13"/>
    <mergeCell ref="B12:I12"/>
    <mergeCell ref="J12:K12"/>
    <mergeCell ref="C13:E13"/>
    <mergeCell ref="G13:H13"/>
    <mergeCell ref="J13:K13"/>
    <mergeCell ref="C14:E14"/>
    <mergeCell ref="J14:K14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C20:E20"/>
    <mergeCell ref="J20:K20"/>
    <mergeCell ref="C21:E21"/>
    <mergeCell ref="J21:K21"/>
    <mergeCell ref="C22:E22"/>
    <mergeCell ref="J22:K22"/>
    <mergeCell ref="C23:E23"/>
    <mergeCell ref="J23:K23"/>
    <mergeCell ref="C24:E24"/>
    <mergeCell ref="J24:K24"/>
    <mergeCell ref="B26:K26"/>
    <mergeCell ref="B27:K27"/>
    <mergeCell ref="E37:H38"/>
    <mergeCell ref="I37:K37"/>
    <mergeCell ref="B38:C38"/>
    <mergeCell ref="I38:K38"/>
    <mergeCell ref="B28:K28"/>
    <mergeCell ref="B29:K29"/>
    <mergeCell ref="B30:K30"/>
    <mergeCell ref="B31:K31"/>
    <mergeCell ref="B32:K32"/>
    <mergeCell ref="B33:K33"/>
    <mergeCell ref="B40:D41"/>
    <mergeCell ref="I40:I42"/>
    <mergeCell ref="J40:K40"/>
    <mergeCell ref="J41:K42"/>
    <mergeCell ref="B34:K34"/>
    <mergeCell ref="B35:K35"/>
    <mergeCell ref="B36:C36"/>
    <mergeCell ref="E36:H36"/>
    <mergeCell ref="I36:K36"/>
    <mergeCell ref="B37:C37"/>
  </mergeCells>
  <dataValidations count="2">
    <dataValidation allowBlank="1" showInputMessage="1" showErrorMessage="1" imeMode="halfKatakana" sqref="I37:K37"/>
    <dataValidation allowBlank="1" showInputMessage="1" showErrorMessage="1" imeMode="on" sqref="I7:K9 C14:F23 I38:K38"/>
  </dataValidations>
  <printOptions/>
  <pageMargins left="0.7480314960629921" right="0.1968503937007874" top="0.3937007874015748" bottom="0.2362204724409449" header="0.1968503937007874" footer="0.1968503937007874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76"/>
  <sheetViews>
    <sheetView view="pageBreakPreview" zoomScale="70" zoomScaleSheetLayoutView="70" zoomScalePageLayoutView="0" workbookViewId="0" topLeftCell="A1">
      <selection activeCell="E3" sqref="E3:F3"/>
    </sheetView>
  </sheetViews>
  <sheetFormatPr defaultColWidth="8.875" defaultRowHeight="13.5"/>
  <cols>
    <col min="1" max="1" width="5.375" style="0" customWidth="1"/>
    <col min="2" max="2" width="11.625" style="0" customWidth="1"/>
    <col min="3" max="3" width="18.50390625" style="0" customWidth="1"/>
    <col min="4" max="4" width="18.125" style="0" customWidth="1"/>
    <col min="5" max="5" width="5.75390625" style="0" customWidth="1"/>
    <col min="6" max="6" width="7.75390625" style="0" customWidth="1"/>
    <col min="7" max="7" width="2.875" style="0" customWidth="1"/>
    <col min="8" max="8" width="3.875" style="0" customWidth="1"/>
    <col min="9" max="9" width="16.50390625" style="0" customWidth="1"/>
    <col min="10" max="10" width="6.50390625" style="0" customWidth="1"/>
    <col min="11" max="11" width="11.125" style="0" customWidth="1"/>
  </cols>
  <sheetData>
    <row r="1" spans="1:11" ht="29.25" customHeight="1">
      <c r="A1" s="132"/>
      <c r="B1" s="189" t="s">
        <v>124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3:11" ht="33.75" customHeight="1" thickBot="1">
      <c r="C2" s="205" t="s">
        <v>115</v>
      </c>
      <c r="D2" s="205"/>
      <c r="E2" s="205"/>
      <c r="F2" s="205"/>
      <c r="G2" s="205"/>
      <c r="H2" s="205"/>
      <c r="I2" s="205"/>
      <c r="J2" s="205"/>
      <c r="K2" s="205"/>
    </row>
    <row r="3" spans="4:11" ht="24" customHeight="1" thickBot="1">
      <c r="D3" t="s">
        <v>97</v>
      </c>
      <c r="E3" s="206"/>
      <c r="F3" s="207"/>
      <c r="G3" s="192" t="s">
        <v>3</v>
      </c>
      <c r="H3" s="193"/>
      <c r="I3" s="44"/>
      <c r="J3" s="17" t="s">
        <v>26</v>
      </c>
      <c r="K3" t="s">
        <v>27</v>
      </c>
    </row>
    <row r="4" ht="14.25" thickBot="1"/>
    <row r="5" spans="2:11" ht="24.75" customHeight="1" thickBot="1">
      <c r="B5" s="18" t="s">
        <v>4</v>
      </c>
      <c r="C5" s="18"/>
      <c r="F5" s="194" t="s">
        <v>28</v>
      </c>
      <c r="G5" s="195"/>
      <c r="H5" s="196"/>
      <c r="I5" s="208"/>
      <c r="J5" s="208"/>
      <c r="K5" s="209"/>
    </row>
    <row r="6" spans="2:11" ht="12.75" customHeight="1" thickBot="1">
      <c r="B6" s="18"/>
      <c r="C6" s="18"/>
      <c r="F6" s="12"/>
      <c r="G6" s="12"/>
      <c r="H6" s="12"/>
      <c r="I6" s="19"/>
      <c r="J6" s="19"/>
      <c r="K6" s="19"/>
    </row>
    <row r="7" spans="2:11" ht="29.25" customHeight="1">
      <c r="B7" s="20"/>
      <c r="C7" s="21" t="s">
        <v>0</v>
      </c>
      <c r="D7" s="22" t="s">
        <v>29</v>
      </c>
      <c r="F7" s="200" t="s">
        <v>30</v>
      </c>
      <c r="G7" s="201"/>
      <c r="H7" s="202"/>
      <c r="I7" s="210"/>
      <c r="J7" s="210"/>
      <c r="K7" s="211"/>
    </row>
    <row r="8" spans="2:11" ht="32.25" customHeight="1">
      <c r="B8" s="23" t="s">
        <v>31</v>
      </c>
      <c r="C8" s="119">
        <f>I76</f>
        <v>0</v>
      </c>
      <c r="D8" s="25" t="s">
        <v>1</v>
      </c>
      <c r="F8" s="176" t="s">
        <v>32</v>
      </c>
      <c r="G8" s="177"/>
      <c r="H8" s="178"/>
      <c r="I8" s="140"/>
      <c r="J8" s="140"/>
      <c r="K8" s="212"/>
    </row>
    <row r="9" spans="2:11" ht="32.25" customHeight="1">
      <c r="B9" s="50" t="s">
        <v>66</v>
      </c>
      <c r="C9" s="119">
        <f>C8*0.1</f>
        <v>0</v>
      </c>
      <c r="D9" s="25" t="s">
        <v>1</v>
      </c>
      <c r="F9" s="176" t="s">
        <v>33</v>
      </c>
      <c r="G9" s="177"/>
      <c r="H9" s="178"/>
      <c r="I9" s="213" t="s">
        <v>98</v>
      </c>
      <c r="J9" s="214"/>
      <c r="K9" s="215"/>
    </row>
    <row r="10" spans="2:11" ht="32.25" customHeight="1" thickBot="1">
      <c r="B10" s="28" t="s">
        <v>35</v>
      </c>
      <c r="C10" s="130">
        <f>SUM(C8:C9)</f>
        <v>0</v>
      </c>
      <c r="D10" s="25" t="s">
        <v>1</v>
      </c>
      <c r="F10" s="184" t="s">
        <v>36</v>
      </c>
      <c r="G10" s="185"/>
      <c r="H10" s="186"/>
      <c r="I10" s="216"/>
      <c r="J10" s="216"/>
      <c r="K10" s="217"/>
    </row>
    <row r="11" ht="14.25" thickBot="1"/>
    <row r="12" spans="1:11" ht="24.75" customHeight="1" thickBot="1">
      <c r="A12" s="218" t="s">
        <v>37</v>
      </c>
      <c r="B12" s="220" t="s">
        <v>0</v>
      </c>
      <c r="C12" s="221"/>
      <c r="D12" s="221"/>
      <c r="E12" s="221"/>
      <c r="F12" s="221"/>
      <c r="G12" s="221"/>
      <c r="H12" s="221"/>
      <c r="I12" s="222"/>
      <c r="J12" s="223" t="s">
        <v>2</v>
      </c>
      <c r="K12" s="170"/>
    </row>
    <row r="13" spans="1:11" s="12" customFormat="1" ht="23.25" customHeight="1">
      <c r="A13" s="219"/>
      <c r="B13" s="120" t="s">
        <v>38</v>
      </c>
      <c r="C13" s="171" t="s">
        <v>39</v>
      </c>
      <c r="D13" s="171"/>
      <c r="E13" s="171"/>
      <c r="F13" s="30" t="s">
        <v>40</v>
      </c>
      <c r="G13" s="172" t="s">
        <v>41</v>
      </c>
      <c r="H13" s="173"/>
      <c r="I13" s="31" t="s">
        <v>42</v>
      </c>
      <c r="J13" s="224" t="s">
        <v>43</v>
      </c>
      <c r="K13" s="175"/>
    </row>
    <row r="14" spans="1:11" ht="24" customHeight="1">
      <c r="A14" s="121">
        <v>1</v>
      </c>
      <c r="B14" s="122"/>
      <c r="C14" s="161"/>
      <c r="D14" s="161"/>
      <c r="E14" s="161"/>
      <c r="F14" s="36"/>
      <c r="G14" s="37"/>
      <c r="H14" s="34" t="s">
        <v>44</v>
      </c>
      <c r="I14" s="123"/>
      <c r="J14" s="225" t="s">
        <v>1</v>
      </c>
      <c r="K14" s="162"/>
    </row>
    <row r="15" spans="1:11" ht="24" customHeight="1">
      <c r="A15" s="121">
        <v>2</v>
      </c>
      <c r="B15" s="122"/>
      <c r="C15" s="161"/>
      <c r="D15" s="161"/>
      <c r="E15" s="161"/>
      <c r="F15" s="36"/>
      <c r="G15" s="37"/>
      <c r="H15" s="34" t="s">
        <v>44</v>
      </c>
      <c r="I15" s="123"/>
      <c r="J15" s="225" t="s">
        <v>1</v>
      </c>
      <c r="K15" s="162"/>
    </row>
    <row r="16" spans="1:11" ht="24" customHeight="1">
      <c r="A16" s="121">
        <v>3</v>
      </c>
      <c r="B16" s="122"/>
      <c r="C16" s="226"/>
      <c r="D16" s="227"/>
      <c r="E16" s="228"/>
      <c r="F16" s="36"/>
      <c r="G16" s="37"/>
      <c r="H16" s="34" t="s">
        <v>44</v>
      </c>
      <c r="I16" s="123"/>
      <c r="J16" s="159" t="s">
        <v>1</v>
      </c>
      <c r="K16" s="160"/>
    </row>
    <row r="17" spans="1:11" ht="24" customHeight="1">
      <c r="A17" s="121">
        <v>4</v>
      </c>
      <c r="B17" s="122"/>
      <c r="C17" s="226"/>
      <c r="D17" s="227"/>
      <c r="E17" s="228"/>
      <c r="F17" s="36"/>
      <c r="G17" s="37"/>
      <c r="H17" s="34" t="s">
        <v>44</v>
      </c>
      <c r="I17" s="123"/>
      <c r="J17" s="159" t="s">
        <v>1</v>
      </c>
      <c r="K17" s="160"/>
    </row>
    <row r="18" spans="1:11" ht="24" customHeight="1">
      <c r="A18" s="121">
        <v>5</v>
      </c>
      <c r="B18" s="122"/>
      <c r="C18" s="226"/>
      <c r="D18" s="227"/>
      <c r="E18" s="228"/>
      <c r="F18" s="36"/>
      <c r="G18" s="37"/>
      <c r="H18" s="34" t="s">
        <v>44</v>
      </c>
      <c r="I18" s="123"/>
      <c r="J18" s="159" t="s">
        <v>1</v>
      </c>
      <c r="K18" s="160"/>
    </row>
    <row r="19" spans="1:11" ht="24" customHeight="1">
      <c r="A19" s="121">
        <v>6</v>
      </c>
      <c r="B19" s="122"/>
      <c r="C19" s="226"/>
      <c r="D19" s="227"/>
      <c r="E19" s="228"/>
      <c r="F19" s="36"/>
      <c r="G19" s="37"/>
      <c r="H19" s="34" t="s">
        <v>44</v>
      </c>
      <c r="I19" s="123"/>
      <c r="J19" s="159" t="s">
        <v>1</v>
      </c>
      <c r="K19" s="160"/>
    </row>
    <row r="20" spans="1:11" ht="24" customHeight="1">
      <c r="A20" s="121">
        <v>7</v>
      </c>
      <c r="B20" s="122"/>
      <c r="C20" s="226"/>
      <c r="D20" s="227"/>
      <c r="E20" s="228"/>
      <c r="F20" s="36"/>
      <c r="G20" s="37"/>
      <c r="H20" s="34" t="s">
        <v>44</v>
      </c>
      <c r="I20" s="123"/>
      <c r="J20" s="159" t="s">
        <v>1</v>
      </c>
      <c r="K20" s="160"/>
    </row>
    <row r="21" spans="1:11" ht="24" customHeight="1">
      <c r="A21" s="121">
        <v>8</v>
      </c>
      <c r="B21" s="122"/>
      <c r="C21" s="161"/>
      <c r="D21" s="161"/>
      <c r="E21" s="161"/>
      <c r="F21" s="36"/>
      <c r="G21" s="37"/>
      <c r="H21" s="34" t="s">
        <v>44</v>
      </c>
      <c r="I21" s="123"/>
      <c r="J21" s="225" t="s">
        <v>1</v>
      </c>
      <c r="K21" s="162"/>
    </row>
    <row r="22" spans="1:11" ht="24" customHeight="1">
      <c r="A22" s="121">
        <v>9</v>
      </c>
      <c r="B22" s="122"/>
      <c r="C22" s="161"/>
      <c r="D22" s="161"/>
      <c r="E22" s="161"/>
      <c r="F22" s="36"/>
      <c r="G22" s="37"/>
      <c r="H22" s="34" t="s">
        <v>44</v>
      </c>
      <c r="I22" s="123"/>
      <c r="J22" s="225" t="s">
        <v>1</v>
      </c>
      <c r="K22" s="162"/>
    </row>
    <row r="23" spans="1:11" ht="24" customHeight="1">
      <c r="A23" s="121">
        <v>10</v>
      </c>
      <c r="B23" s="122"/>
      <c r="C23" s="161"/>
      <c r="D23" s="161"/>
      <c r="E23" s="161"/>
      <c r="F23" s="36"/>
      <c r="G23" s="37"/>
      <c r="H23" s="34" t="s">
        <v>44</v>
      </c>
      <c r="I23" s="123"/>
      <c r="J23" s="225" t="s">
        <v>1</v>
      </c>
      <c r="K23" s="162"/>
    </row>
    <row r="24" spans="1:11" ht="24" customHeight="1">
      <c r="A24" s="121">
        <v>11</v>
      </c>
      <c r="B24" s="122"/>
      <c r="C24" s="161"/>
      <c r="D24" s="161"/>
      <c r="E24" s="161"/>
      <c r="F24" s="36"/>
      <c r="G24" s="37"/>
      <c r="H24" s="34" t="s">
        <v>44</v>
      </c>
      <c r="I24" s="123"/>
      <c r="J24" s="225" t="s">
        <v>1</v>
      </c>
      <c r="K24" s="162"/>
    </row>
    <row r="25" spans="1:11" ht="24" customHeight="1">
      <c r="A25" s="121">
        <v>12</v>
      </c>
      <c r="B25" s="122"/>
      <c r="C25" s="161"/>
      <c r="D25" s="161"/>
      <c r="E25" s="161"/>
      <c r="F25" s="36"/>
      <c r="G25" s="37"/>
      <c r="H25" s="34" t="s">
        <v>44</v>
      </c>
      <c r="I25" s="123"/>
      <c r="J25" s="225" t="s">
        <v>1</v>
      </c>
      <c r="K25" s="162"/>
    </row>
    <row r="26" spans="1:11" ht="24" customHeight="1">
      <c r="A26" s="121">
        <v>13</v>
      </c>
      <c r="B26" s="122"/>
      <c r="C26" s="161"/>
      <c r="D26" s="161"/>
      <c r="E26" s="161"/>
      <c r="F26" s="36"/>
      <c r="G26" s="37"/>
      <c r="H26" s="34" t="s">
        <v>44</v>
      </c>
      <c r="I26" s="123"/>
      <c r="J26" s="225" t="s">
        <v>1</v>
      </c>
      <c r="K26" s="162"/>
    </row>
    <row r="27" spans="1:11" ht="19.5" customHeight="1" thickBot="1">
      <c r="A27" s="121"/>
      <c r="B27" s="102" t="s">
        <v>99</v>
      </c>
      <c r="C27" s="229"/>
      <c r="D27" s="229"/>
      <c r="E27" s="229"/>
      <c r="F27" s="103"/>
      <c r="G27" s="124"/>
      <c r="H27" s="125"/>
      <c r="I27" s="126">
        <f>SUM(I14:I26)</f>
        <v>0</v>
      </c>
      <c r="J27" s="225" t="s">
        <v>1</v>
      </c>
      <c r="K27" s="162"/>
    </row>
    <row r="28" s="40" customFormat="1" ht="11.25"/>
    <row r="29" spans="2:11" s="40" customFormat="1" ht="13.5" customHeight="1">
      <c r="B29" s="143" t="s">
        <v>46</v>
      </c>
      <c r="C29" s="143"/>
      <c r="D29" s="143"/>
      <c r="E29" s="143"/>
      <c r="F29" s="143"/>
      <c r="G29" s="143"/>
      <c r="H29" s="143"/>
      <c r="I29" s="143"/>
      <c r="J29" s="143"/>
      <c r="K29" s="143"/>
    </row>
    <row r="30" spans="2:11" s="40" customFormat="1" ht="12.75" customHeight="1">
      <c r="B30" s="143" t="s">
        <v>47</v>
      </c>
      <c r="C30" s="143"/>
      <c r="D30" s="143"/>
      <c r="E30" s="143"/>
      <c r="F30" s="143"/>
      <c r="G30" s="143"/>
      <c r="H30" s="143"/>
      <c r="I30" s="143"/>
      <c r="J30" s="143"/>
      <c r="K30" s="143"/>
    </row>
    <row r="31" spans="2:11" s="40" customFormat="1" ht="12.75" customHeight="1">
      <c r="B31" s="143" t="s">
        <v>48</v>
      </c>
      <c r="C31" s="143"/>
      <c r="D31" s="143"/>
      <c r="E31" s="143"/>
      <c r="F31" s="143"/>
      <c r="G31" s="143"/>
      <c r="H31" s="143"/>
      <c r="I31" s="143"/>
      <c r="J31" s="143"/>
      <c r="K31" s="143"/>
    </row>
    <row r="32" spans="2:11" s="40" customFormat="1" ht="12.75" customHeight="1">
      <c r="B32" s="143" t="s">
        <v>49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40" customFormat="1" ht="14.25" customHeight="1">
      <c r="B33" s="143" t="s">
        <v>50</v>
      </c>
      <c r="C33" s="143"/>
      <c r="D33" s="143"/>
      <c r="E33" s="143"/>
      <c r="F33" s="143"/>
      <c r="G33" s="143"/>
      <c r="H33" s="143"/>
      <c r="I33" s="143"/>
      <c r="J33" s="143"/>
      <c r="K33" s="143"/>
    </row>
    <row r="34" spans="2:11" ht="16.5" customHeight="1">
      <c r="B34" s="143" t="s">
        <v>100</v>
      </c>
      <c r="C34" s="143"/>
      <c r="D34" s="143"/>
      <c r="E34" s="143"/>
      <c r="F34" s="143"/>
      <c r="G34" s="143"/>
      <c r="H34" s="143"/>
      <c r="I34" s="143"/>
      <c r="J34" s="143"/>
      <c r="K34" s="143"/>
    </row>
    <row r="35" spans="2:11" ht="17.25" customHeight="1">
      <c r="B35" s="142" t="s">
        <v>101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ht="23.25" customHeight="1">
      <c r="B36" s="230" t="s">
        <v>102</v>
      </c>
      <c r="C36" s="230"/>
      <c r="D36" s="230"/>
      <c r="E36" s="230"/>
      <c r="F36" s="230"/>
      <c r="G36" s="230"/>
      <c r="H36" s="230"/>
      <c r="I36" s="230"/>
      <c r="J36" s="230"/>
      <c r="K36" s="230"/>
    </row>
    <row r="37" spans="2:11" ht="26.25" customHeight="1">
      <c r="B37" s="142" t="s">
        <v>103</v>
      </c>
      <c r="C37" s="143"/>
      <c r="D37" s="143"/>
      <c r="E37" s="143"/>
      <c r="F37" s="143"/>
      <c r="G37" s="143"/>
      <c r="H37" s="143"/>
      <c r="I37" s="143"/>
      <c r="J37" s="143"/>
      <c r="K37" s="143"/>
    </row>
    <row r="38" spans="2:11" s="40" customFormat="1" ht="21.75" customHeight="1">
      <c r="B38" s="144" t="s">
        <v>53</v>
      </c>
      <c r="C38" s="144"/>
      <c r="D38" s="41" t="s">
        <v>54</v>
      </c>
      <c r="E38" s="144" t="s">
        <v>55</v>
      </c>
      <c r="F38" s="144"/>
      <c r="G38" s="144"/>
      <c r="H38" s="144"/>
      <c r="I38" s="144" t="s">
        <v>56</v>
      </c>
      <c r="J38" s="144"/>
      <c r="K38" s="144"/>
    </row>
    <row r="39" spans="2:11" ht="17.25" customHeight="1">
      <c r="B39" s="213" t="s">
        <v>57</v>
      </c>
      <c r="C39" s="231"/>
      <c r="D39" s="127" t="s">
        <v>58</v>
      </c>
      <c r="E39" s="232"/>
      <c r="F39" s="233"/>
      <c r="G39" s="233"/>
      <c r="H39" s="234"/>
      <c r="I39" s="238"/>
      <c r="J39" s="238"/>
      <c r="K39" s="238"/>
    </row>
    <row r="40" spans="2:11" ht="17.25" customHeight="1">
      <c r="B40" s="213" t="s">
        <v>59</v>
      </c>
      <c r="C40" s="231"/>
      <c r="D40" s="128" t="s">
        <v>60</v>
      </c>
      <c r="E40" s="235"/>
      <c r="F40" s="236"/>
      <c r="G40" s="236"/>
      <c r="H40" s="237"/>
      <c r="I40" s="238"/>
      <c r="J40" s="238"/>
      <c r="K40" s="238"/>
    </row>
    <row r="42" spans="2:11" ht="25.5" customHeight="1">
      <c r="B42" s="139" t="s">
        <v>61</v>
      </c>
      <c r="C42" s="139"/>
      <c r="D42" s="139"/>
      <c r="I42" s="140" t="s">
        <v>62</v>
      </c>
      <c r="J42" s="140" t="s">
        <v>15</v>
      </c>
      <c r="K42" s="140"/>
    </row>
    <row r="43" spans="2:11" ht="21" customHeight="1">
      <c r="B43" s="139"/>
      <c r="C43" s="139"/>
      <c r="D43" s="139"/>
      <c r="I43" s="140"/>
      <c r="J43" s="140"/>
      <c r="K43" s="140"/>
    </row>
    <row r="44" spans="9:11" ht="21" customHeight="1">
      <c r="I44" s="140"/>
      <c r="J44" s="140"/>
      <c r="K44" s="140"/>
    </row>
    <row r="45" spans="1:11" s="12" customFormat="1" ht="24" customHeight="1">
      <c r="A45" s="121">
        <v>14</v>
      </c>
      <c r="B45" s="59"/>
      <c r="C45" s="161"/>
      <c r="D45" s="161"/>
      <c r="E45" s="161"/>
      <c r="F45" s="36"/>
      <c r="G45" s="37"/>
      <c r="H45" s="34" t="s">
        <v>44</v>
      </c>
      <c r="I45" s="123"/>
      <c r="J45" s="160" t="s">
        <v>1</v>
      </c>
      <c r="K45" s="162"/>
    </row>
    <row r="46" spans="1:11" s="12" customFormat="1" ht="24" customHeight="1">
      <c r="A46" s="121">
        <v>15</v>
      </c>
      <c r="B46" s="59"/>
      <c r="C46" s="161"/>
      <c r="D46" s="161"/>
      <c r="E46" s="161"/>
      <c r="F46" s="36"/>
      <c r="G46" s="37"/>
      <c r="H46" s="34" t="s">
        <v>44</v>
      </c>
      <c r="I46" s="123"/>
      <c r="J46" s="160" t="s">
        <v>1</v>
      </c>
      <c r="K46" s="162"/>
    </row>
    <row r="47" spans="1:11" s="12" customFormat="1" ht="24" customHeight="1">
      <c r="A47" s="121">
        <v>16</v>
      </c>
      <c r="B47" s="59"/>
      <c r="C47" s="161"/>
      <c r="D47" s="161"/>
      <c r="E47" s="161"/>
      <c r="F47" s="36"/>
      <c r="G47" s="37"/>
      <c r="H47" s="34" t="s">
        <v>44</v>
      </c>
      <c r="I47" s="123"/>
      <c r="J47" s="160" t="s">
        <v>1</v>
      </c>
      <c r="K47" s="162"/>
    </row>
    <row r="48" spans="1:11" s="12" customFormat="1" ht="24" customHeight="1">
      <c r="A48" s="121">
        <v>17</v>
      </c>
      <c r="B48" s="59"/>
      <c r="C48" s="161"/>
      <c r="D48" s="161"/>
      <c r="E48" s="161"/>
      <c r="F48" s="36"/>
      <c r="G48" s="37"/>
      <c r="H48" s="34" t="s">
        <v>44</v>
      </c>
      <c r="I48" s="123"/>
      <c r="J48" s="160" t="s">
        <v>1</v>
      </c>
      <c r="K48" s="162"/>
    </row>
    <row r="49" spans="1:11" s="12" customFormat="1" ht="24" customHeight="1">
      <c r="A49" s="121">
        <v>18</v>
      </c>
      <c r="B49" s="59"/>
      <c r="C49" s="161"/>
      <c r="D49" s="161"/>
      <c r="E49" s="161"/>
      <c r="F49" s="36"/>
      <c r="G49" s="37"/>
      <c r="H49" s="34" t="s">
        <v>44</v>
      </c>
      <c r="I49" s="123"/>
      <c r="J49" s="160" t="s">
        <v>1</v>
      </c>
      <c r="K49" s="162"/>
    </row>
    <row r="50" spans="1:11" s="12" customFormat="1" ht="24" customHeight="1">
      <c r="A50" s="121">
        <v>19</v>
      </c>
      <c r="B50" s="59"/>
      <c r="C50" s="161"/>
      <c r="D50" s="161"/>
      <c r="E50" s="161"/>
      <c r="F50" s="36"/>
      <c r="G50" s="37"/>
      <c r="H50" s="34" t="s">
        <v>44</v>
      </c>
      <c r="I50" s="123"/>
      <c r="J50" s="160" t="s">
        <v>1</v>
      </c>
      <c r="K50" s="162"/>
    </row>
    <row r="51" spans="1:11" s="12" customFormat="1" ht="24" customHeight="1">
      <c r="A51" s="121">
        <v>20</v>
      </c>
      <c r="B51" s="59"/>
      <c r="C51" s="161"/>
      <c r="D51" s="161"/>
      <c r="E51" s="161"/>
      <c r="F51" s="36"/>
      <c r="G51" s="37"/>
      <c r="H51" s="34" t="s">
        <v>44</v>
      </c>
      <c r="I51" s="123"/>
      <c r="J51" s="160" t="s">
        <v>1</v>
      </c>
      <c r="K51" s="162"/>
    </row>
    <row r="52" spans="1:11" s="12" customFormat="1" ht="24" customHeight="1">
      <c r="A52" s="121">
        <v>21</v>
      </c>
      <c r="B52" s="59"/>
      <c r="C52" s="161"/>
      <c r="D52" s="161"/>
      <c r="E52" s="161"/>
      <c r="F52" s="36"/>
      <c r="G52" s="37"/>
      <c r="H52" s="34" t="s">
        <v>44</v>
      </c>
      <c r="I52" s="123"/>
      <c r="J52" s="160" t="s">
        <v>1</v>
      </c>
      <c r="K52" s="162"/>
    </row>
    <row r="53" spans="1:11" s="12" customFormat="1" ht="24" customHeight="1">
      <c r="A53" s="121">
        <v>22</v>
      </c>
      <c r="B53" s="59"/>
      <c r="C53" s="161"/>
      <c r="D53" s="161"/>
      <c r="E53" s="161"/>
      <c r="F53" s="36"/>
      <c r="G53" s="37"/>
      <c r="H53" s="34" t="s">
        <v>44</v>
      </c>
      <c r="I53" s="123"/>
      <c r="J53" s="160" t="s">
        <v>1</v>
      </c>
      <c r="K53" s="162"/>
    </row>
    <row r="54" spans="1:11" s="12" customFormat="1" ht="24" customHeight="1">
      <c r="A54" s="121">
        <v>23</v>
      </c>
      <c r="B54" s="59"/>
      <c r="C54" s="161"/>
      <c r="D54" s="161"/>
      <c r="E54" s="161"/>
      <c r="F54" s="36"/>
      <c r="G54" s="37"/>
      <c r="H54" s="34" t="s">
        <v>44</v>
      </c>
      <c r="I54" s="123"/>
      <c r="J54" s="160" t="s">
        <v>1</v>
      </c>
      <c r="K54" s="162"/>
    </row>
    <row r="55" spans="1:11" s="12" customFormat="1" ht="24" customHeight="1">
      <c r="A55" s="121">
        <v>24</v>
      </c>
      <c r="B55" s="59"/>
      <c r="C55" s="161"/>
      <c r="D55" s="161"/>
      <c r="E55" s="161"/>
      <c r="F55" s="36"/>
      <c r="G55" s="37"/>
      <c r="H55" s="34" t="s">
        <v>44</v>
      </c>
      <c r="I55" s="123"/>
      <c r="J55" s="160" t="s">
        <v>1</v>
      </c>
      <c r="K55" s="162"/>
    </row>
    <row r="56" spans="1:11" s="12" customFormat="1" ht="24" customHeight="1">
      <c r="A56" s="121">
        <v>25</v>
      </c>
      <c r="B56" s="59"/>
      <c r="C56" s="161"/>
      <c r="D56" s="161"/>
      <c r="E56" s="161"/>
      <c r="F56" s="36"/>
      <c r="G56" s="37"/>
      <c r="H56" s="34" t="s">
        <v>44</v>
      </c>
      <c r="I56" s="123"/>
      <c r="J56" s="160" t="s">
        <v>1</v>
      </c>
      <c r="K56" s="162"/>
    </row>
    <row r="57" spans="1:11" s="12" customFormat="1" ht="24" customHeight="1">
      <c r="A57" s="121">
        <v>26</v>
      </c>
      <c r="B57" s="59"/>
      <c r="C57" s="161"/>
      <c r="D57" s="161"/>
      <c r="E57" s="161"/>
      <c r="F57" s="36"/>
      <c r="G57" s="37"/>
      <c r="H57" s="34" t="s">
        <v>44</v>
      </c>
      <c r="I57" s="123"/>
      <c r="J57" s="160" t="s">
        <v>1</v>
      </c>
      <c r="K57" s="162"/>
    </row>
    <row r="58" spans="1:11" s="12" customFormat="1" ht="24" customHeight="1">
      <c r="A58" s="121">
        <v>27</v>
      </c>
      <c r="B58" s="59"/>
      <c r="C58" s="161"/>
      <c r="D58" s="161"/>
      <c r="E58" s="161"/>
      <c r="F58" s="36"/>
      <c r="G58" s="37"/>
      <c r="H58" s="34" t="s">
        <v>44</v>
      </c>
      <c r="I58" s="123"/>
      <c r="J58" s="160" t="s">
        <v>1</v>
      </c>
      <c r="K58" s="162"/>
    </row>
    <row r="59" spans="1:11" s="12" customFormat="1" ht="24" customHeight="1">
      <c r="A59" s="121">
        <v>28</v>
      </c>
      <c r="B59" s="59"/>
      <c r="C59" s="161"/>
      <c r="D59" s="161"/>
      <c r="E59" s="161"/>
      <c r="F59" s="36"/>
      <c r="G59" s="37"/>
      <c r="H59" s="34" t="s">
        <v>44</v>
      </c>
      <c r="I59" s="123"/>
      <c r="J59" s="160" t="s">
        <v>1</v>
      </c>
      <c r="K59" s="162"/>
    </row>
    <row r="60" spans="1:11" s="12" customFormat="1" ht="24" customHeight="1">
      <c r="A60" s="121">
        <v>29</v>
      </c>
      <c r="B60" s="59"/>
      <c r="C60" s="161"/>
      <c r="D60" s="161"/>
      <c r="E60" s="161"/>
      <c r="F60" s="36"/>
      <c r="G60" s="37"/>
      <c r="H60" s="34" t="s">
        <v>44</v>
      </c>
      <c r="I60" s="123"/>
      <c r="J60" s="160" t="s">
        <v>1</v>
      </c>
      <c r="K60" s="162"/>
    </row>
    <row r="61" spans="1:11" s="12" customFormat="1" ht="24" customHeight="1">
      <c r="A61" s="121">
        <v>30</v>
      </c>
      <c r="B61" s="59"/>
      <c r="C61" s="161"/>
      <c r="D61" s="161"/>
      <c r="E61" s="161"/>
      <c r="F61" s="36"/>
      <c r="G61" s="37"/>
      <c r="H61" s="34" t="s">
        <v>44</v>
      </c>
      <c r="I61" s="123"/>
      <c r="J61" s="160" t="s">
        <v>1</v>
      </c>
      <c r="K61" s="162"/>
    </row>
    <row r="62" spans="1:11" ht="24" customHeight="1">
      <c r="A62" s="121">
        <v>31</v>
      </c>
      <c r="B62" s="59"/>
      <c r="C62" s="161"/>
      <c r="D62" s="161"/>
      <c r="E62" s="161"/>
      <c r="F62" s="36"/>
      <c r="G62" s="37"/>
      <c r="H62" s="34" t="s">
        <v>44</v>
      </c>
      <c r="I62" s="123"/>
      <c r="J62" s="160" t="s">
        <v>1</v>
      </c>
      <c r="K62" s="162"/>
    </row>
    <row r="63" spans="1:11" ht="24" customHeight="1">
      <c r="A63" s="121">
        <v>32</v>
      </c>
      <c r="B63" s="59"/>
      <c r="C63" s="161"/>
      <c r="D63" s="161"/>
      <c r="E63" s="161"/>
      <c r="F63" s="36"/>
      <c r="G63" s="37"/>
      <c r="H63" s="34" t="s">
        <v>44</v>
      </c>
      <c r="I63" s="123"/>
      <c r="J63" s="160" t="s">
        <v>1</v>
      </c>
      <c r="K63" s="162"/>
    </row>
    <row r="64" spans="1:11" ht="24" customHeight="1">
      <c r="A64" s="121">
        <v>33</v>
      </c>
      <c r="B64" s="59"/>
      <c r="C64" s="226"/>
      <c r="D64" s="227"/>
      <c r="E64" s="228"/>
      <c r="F64" s="36"/>
      <c r="G64" s="37"/>
      <c r="H64" s="34" t="s">
        <v>44</v>
      </c>
      <c r="I64" s="123"/>
      <c r="J64" s="239" t="s">
        <v>1</v>
      </c>
      <c r="K64" s="160"/>
    </row>
    <row r="65" spans="1:11" ht="24" customHeight="1">
      <c r="A65" s="121">
        <v>34</v>
      </c>
      <c r="B65" s="59"/>
      <c r="C65" s="226"/>
      <c r="D65" s="227"/>
      <c r="E65" s="228"/>
      <c r="F65" s="36"/>
      <c r="G65" s="37"/>
      <c r="H65" s="34" t="s">
        <v>44</v>
      </c>
      <c r="I65" s="123"/>
      <c r="J65" s="239" t="s">
        <v>1</v>
      </c>
      <c r="K65" s="160"/>
    </row>
    <row r="66" spans="1:11" ht="24" customHeight="1">
      <c r="A66" s="121">
        <v>35</v>
      </c>
      <c r="B66" s="59"/>
      <c r="C66" s="226"/>
      <c r="D66" s="227"/>
      <c r="E66" s="228"/>
      <c r="F66" s="36"/>
      <c r="G66" s="37"/>
      <c r="H66" s="34" t="s">
        <v>44</v>
      </c>
      <c r="I66" s="123"/>
      <c r="J66" s="239" t="s">
        <v>1</v>
      </c>
      <c r="K66" s="160"/>
    </row>
    <row r="67" spans="1:11" ht="24" customHeight="1">
      <c r="A67" s="121">
        <v>36</v>
      </c>
      <c r="B67" s="59"/>
      <c r="C67" s="226"/>
      <c r="D67" s="227"/>
      <c r="E67" s="228"/>
      <c r="F67" s="36"/>
      <c r="G67" s="37"/>
      <c r="H67" s="34" t="s">
        <v>44</v>
      </c>
      <c r="I67" s="123"/>
      <c r="J67" s="239" t="s">
        <v>1</v>
      </c>
      <c r="K67" s="160"/>
    </row>
    <row r="68" spans="1:11" ht="24" customHeight="1">
      <c r="A68" s="121">
        <v>37</v>
      </c>
      <c r="B68" s="59"/>
      <c r="C68" s="226"/>
      <c r="D68" s="227"/>
      <c r="E68" s="228"/>
      <c r="F68" s="36"/>
      <c r="G68" s="37"/>
      <c r="H68" s="34" t="s">
        <v>44</v>
      </c>
      <c r="I68" s="123"/>
      <c r="J68" s="239" t="s">
        <v>1</v>
      </c>
      <c r="K68" s="160"/>
    </row>
    <row r="69" spans="1:11" ht="24" customHeight="1">
      <c r="A69" s="121">
        <v>38</v>
      </c>
      <c r="B69" s="59"/>
      <c r="C69" s="161"/>
      <c r="D69" s="161"/>
      <c r="E69" s="161"/>
      <c r="F69" s="36"/>
      <c r="G69" s="37"/>
      <c r="H69" s="34" t="s">
        <v>44</v>
      </c>
      <c r="I69" s="123"/>
      <c r="J69" s="160" t="s">
        <v>1</v>
      </c>
      <c r="K69" s="162"/>
    </row>
    <row r="70" spans="1:11" ht="24" customHeight="1">
      <c r="A70" s="121">
        <v>39</v>
      </c>
      <c r="B70" s="59"/>
      <c r="C70" s="161"/>
      <c r="D70" s="161"/>
      <c r="E70" s="161"/>
      <c r="F70" s="36"/>
      <c r="G70" s="37"/>
      <c r="H70" s="34" t="s">
        <v>44</v>
      </c>
      <c r="I70" s="123"/>
      <c r="J70" s="160" t="s">
        <v>1</v>
      </c>
      <c r="K70" s="162"/>
    </row>
    <row r="71" spans="1:11" ht="24" customHeight="1">
      <c r="A71" s="121">
        <v>40</v>
      </c>
      <c r="B71" s="59"/>
      <c r="C71" s="161"/>
      <c r="D71" s="161"/>
      <c r="E71" s="161"/>
      <c r="F71" s="36"/>
      <c r="G71" s="37"/>
      <c r="H71" s="34" t="s">
        <v>44</v>
      </c>
      <c r="I71" s="123"/>
      <c r="J71" s="160" t="s">
        <v>1</v>
      </c>
      <c r="K71" s="162"/>
    </row>
    <row r="72" spans="1:11" ht="24" customHeight="1">
      <c r="A72" s="121">
        <v>41</v>
      </c>
      <c r="B72" s="59"/>
      <c r="C72" s="161"/>
      <c r="D72" s="161"/>
      <c r="E72" s="161"/>
      <c r="F72" s="36"/>
      <c r="G72" s="37"/>
      <c r="H72" s="34" t="s">
        <v>44</v>
      </c>
      <c r="I72" s="123"/>
      <c r="J72" s="160" t="s">
        <v>1</v>
      </c>
      <c r="K72" s="162"/>
    </row>
    <row r="73" spans="1:11" ht="24" customHeight="1">
      <c r="A73" s="121">
        <v>42</v>
      </c>
      <c r="B73" s="59"/>
      <c r="C73" s="161"/>
      <c r="D73" s="161"/>
      <c r="E73" s="161"/>
      <c r="F73" s="36"/>
      <c r="G73" s="37"/>
      <c r="H73" s="34" t="s">
        <v>44</v>
      </c>
      <c r="I73" s="123"/>
      <c r="J73" s="160" t="s">
        <v>1</v>
      </c>
      <c r="K73" s="162"/>
    </row>
    <row r="74" spans="1:11" ht="24" customHeight="1">
      <c r="A74" s="121">
        <v>43</v>
      </c>
      <c r="B74" s="59"/>
      <c r="C74" s="161"/>
      <c r="D74" s="161"/>
      <c r="E74" s="161"/>
      <c r="F74" s="36"/>
      <c r="G74" s="37"/>
      <c r="H74" s="34" t="s">
        <v>44</v>
      </c>
      <c r="I74" s="123"/>
      <c r="J74" s="160" t="s">
        <v>1</v>
      </c>
      <c r="K74" s="162"/>
    </row>
    <row r="75" spans="1:11" ht="24" customHeight="1">
      <c r="A75" s="121"/>
      <c r="B75" s="14" t="s">
        <v>99</v>
      </c>
      <c r="C75" s="161"/>
      <c r="D75" s="161"/>
      <c r="E75" s="161"/>
      <c r="F75" s="36"/>
      <c r="G75" s="37"/>
      <c r="H75" s="38"/>
      <c r="I75" s="123">
        <f>SUM(I43:I74)</f>
        <v>0</v>
      </c>
      <c r="J75" s="160" t="s">
        <v>1</v>
      </c>
      <c r="K75" s="162"/>
    </row>
    <row r="76" spans="1:11" ht="24" customHeight="1" thickBot="1">
      <c r="A76" s="121"/>
      <c r="B76" s="101" t="s">
        <v>104</v>
      </c>
      <c r="C76" s="229"/>
      <c r="D76" s="229"/>
      <c r="E76" s="229"/>
      <c r="F76" s="103"/>
      <c r="G76" s="124"/>
      <c r="H76" s="125"/>
      <c r="I76" s="126">
        <f>SUM(I27,I75)</f>
        <v>0</v>
      </c>
      <c r="J76" s="160" t="s">
        <v>1</v>
      </c>
      <c r="K76" s="162"/>
    </row>
  </sheetData>
  <sheetProtection/>
  <mergeCells count="133">
    <mergeCell ref="C76:E76"/>
    <mergeCell ref="J76:K76"/>
    <mergeCell ref="C73:E73"/>
    <mergeCell ref="J73:K73"/>
    <mergeCell ref="C74:E74"/>
    <mergeCell ref="J74:K74"/>
    <mergeCell ref="C75:E75"/>
    <mergeCell ref="J75:K75"/>
    <mergeCell ref="C70:E70"/>
    <mergeCell ref="J70:K70"/>
    <mergeCell ref="C71:E71"/>
    <mergeCell ref="J71:K71"/>
    <mergeCell ref="C72:E72"/>
    <mergeCell ref="J72:K72"/>
    <mergeCell ref="C67:E67"/>
    <mergeCell ref="J67:K67"/>
    <mergeCell ref="C68:E68"/>
    <mergeCell ref="J68:K68"/>
    <mergeCell ref="C69:E69"/>
    <mergeCell ref="J69:K69"/>
    <mergeCell ref="C64:E64"/>
    <mergeCell ref="J64:K64"/>
    <mergeCell ref="C65:E65"/>
    <mergeCell ref="J65:K65"/>
    <mergeCell ref="C66:E66"/>
    <mergeCell ref="J66:K66"/>
    <mergeCell ref="C61:E61"/>
    <mergeCell ref="J61:K61"/>
    <mergeCell ref="C62:E62"/>
    <mergeCell ref="J62:K62"/>
    <mergeCell ref="C63:E63"/>
    <mergeCell ref="J63:K63"/>
    <mergeCell ref="C58:E58"/>
    <mergeCell ref="J58:K58"/>
    <mergeCell ref="C59:E59"/>
    <mergeCell ref="J59:K59"/>
    <mergeCell ref="C60:E60"/>
    <mergeCell ref="J60:K60"/>
    <mergeCell ref="C55:E55"/>
    <mergeCell ref="J55:K55"/>
    <mergeCell ref="C56:E56"/>
    <mergeCell ref="J56:K56"/>
    <mergeCell ref="C57:E57"/>
    <mergeCell ref="J57:K57"/>
    <mergeCell ref="C52:E52"/>
    <mergeCell ref="J52:K52"/>
    <mergeCell ref="C53:E53"/>
    <mergeCell ref="J53:K53"/>
    <mergeCell ref="C54:E54"/>
    <mergeCell ref="J54:K54"/>
    <mergeCell ref="C49:E49"/>
    <mergeCell ref="J49:K49"/>
    <mergeCell ref="C50:E50"/>
    <mergeCell ref="J50:K50"/>
    <mergeCell ref="C51:E51"/>
    <mergeCell ref="J51:K51"/>
    <mergeCell ref="C46:E46"/>
    <mergeCell ref="J46:K46"/>
    <mergeCell ref="C47:E47"/>
    <mergeCell ref="J47:K47"/>
    <mergeCell ref="C48:E48"/>
    <mergeCell ref="J48:K48"/>
    <mergeCell ref="B42:D43"/>
    <mergeCell ref="I42:I44"/>
    <mergeCell ref="J42:K42"/>
    <mergeCell ref="J43:K44"/>
    <mergeCell ref="C45:E45"/>
    <mergeCell ref="J45:K45"/>
    <mergeCell ref="B37:K37"/>
    <mergeCell ref="B38:C38"/>
    <mergeCell ref="E38:H38"/>
    <mergeCell ref="I38:K38"/>
    <mergeCell ref="B39:C39"/>
    <mergeCell ref="E39:H40"/>
    <mergeCell ref="I39:K39"/>
    <mergeCell ref="B40:C40"/>
    <mergeCell ref="I40:K40"/>
    <mergeCell ref="B31:K31"/>
    <mergeCell ref="B32:K32"/>
    <mergeCell ref="B33:K33"/>
    <mergeCell ref="B34:K34"/>
    <mergeCell ref="B35:K35"/>
    <mergeCell ref="B36:K36"/>
    <mergeCell ref="C26:E26"/>
    <mergeCell ref="J26:K26"/>
    <mergeCell ref="C27:E27"/>
    <mergeCell ref="J27:K27"/>
    <mergeCell ref="B29:K29"/>
    <mergeCell ref="B30:K30"/>
    <mergeCell ref="C23:E23"/>
    <mergeCell ref="J23:K23"/>
    <mergeCell ref="C24:E24"/>
    <mergeCell ref="J24:K24"/>
    <mergeCell ref="C25:E25"/>
    <mergeCell ref="J25:K25"/>
    <mergeCell ref="C20:E20"/>
    <mergeCell ref="J20:K20"/>
    <mergeCell ref="C21:E21"/>
    <mergeCell ref="J21:K21"/>
    <mergeCell ref="C22:E22"/>
    <mergeCell ref="J22:K22"/>
    <mergeCell ref="C17:E17"/>
    <mergeCell ref="J17:K17"/>
    <mergeCell ref="C18:E18"/>
    <mergeCell ref="J18:K18"/>
    <mergeCell ref="C19:E19"/>
    <mergeCell ref="J19:K19"/>
    <mergeCell ref="C14:E14"/>
    <mergeCell ref="J14:K14"/>
    <mergeCell ref="C15:E15"/>
    <mergeCell ref="J15:K15"/>
    <mergeCell ref="C16:E16"/>
    <mergeCell ref="J16:K16"/>
    <mergeCell ref="A12:A13"/>
    <mergeCell ref="B12:I12"/>
    <mergeCell ref="J12:K12"/>
    <mergeCell ref="C13:E13"/>
    <mergeCell ref="G13:H13"/>
    <mergeCell ref="J13:K13"/>
    <mergeCell ref="F8:H8"/>
    <mergeCell ref="I8:K8"/>
    <mergeCell ref="F9:H9"/>
    <mergeCell ref="I9:K9"/>
    <mergeCell ref="F10:H10"/>
    <mergeCell ref="I10:K10"/>
    <mergeCell ref="B1:K1"/>
    <mergeCell ref="E3:F3"/>
    <mergeCell ref="G3:H3"/>
    <mergeCell ref="F5:H5"/>
    <mergeCell ref="I5:K5"/>
    <mergeCell ref="F7:H7"/>
    <mergeCell ref="I7:K7"/>
    <mergeCell ref="C2:K2"/>
  </mergeCells>
  <dataValidations count="2">
    <dataValidation allowBlank="1" showInputMessage="1" showErrorMessage="1" imeMode="halfKatakana" sqref="I39:K39"/>
    <dataValidation allowBlank="1" showInputMessage="1" showErrorMessage="1" imeMode="on" sqref="I7:K9 C14:F26 C45:F74 I40:K40"/>
  </dataValidations>
  <printOptions/>
  <pageMargins left="0.42" right="0.2" top="0.53" bottom="0.22" header="0.29" footer="0.2"/>
  <pageSetup horizontalDpi="600" verticalDpi="600" orientation="portrait" paperSize="9" scale="90" r:id="rId4"/>
  <headerFooter alignWithMargins="0">
    <oddHeader>&amp;C&amp;P / &amp;N ページ</oddHeader>
    <oddFooter>&amp;C&amp;P / &amp;N ページ</oddFooter>
  </headerFooter>
  <rowBreaks count="1" manualBreakCount="1">
    <brk id="4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view="pageBreakPreview" zoomScale="71" zoomScaleSheetLayoutView="71" zoomScalePageLayoutView="0" workbookViewId="0" topLeftCell="A1">
      <selection activeCell="E3" sqref="E3:F3"/>
    </sheetView>
  </sheetViews>
  <sheetFormatPr defaultColWidth="9.00390625" defaultRowHeight="13.5"/>
  <cols>
    <col min="1" max="1" width="3.875" style="0" customWidth="1"/>
    <col min="2" max="2" width="11.625" style="0" customWidth="1"/>
    <col min="3" max="3" width="18.375" style="0" customWidth="1"/>
    <col min="4" max="4" width="14.875" style="0" customWidth="1"/>
    <col min="5" max="5" width="5.25390625" style="0" bestFit="1" customWidth="1"/>
    <col min="6" max="6" width="6.25390625" style="0" customWidth="1"/>
    <col min="7" max="7" width="2.875" style="0" customWidth="1"/>
    <col min="8" max="8" width="2.75390625" style="0" customWidth="1"/>
    <col min="9" max="9" width="13.00390625" style="0" customWidth="1"/>
    <col min="10" max="10" width="6.50390625" style="0" customWidth="1"/>
  </cols>
  <sheetData>
    <row r="1" spans="2:11" ht="29.25" customHeight="1">
      <c r="B1" s="251" t="s">
        <v>125</v>
      </c>
      <c r="C1" s="251"/>
      <c r="D1" s="251"/>
      <c r="E1" s="251"/>
      <c r="F1" s="251"/>
      <c r="G1" s="251"/>
      <c r="H1" s="251"/>
      <c r="I1" s="251"/>
      <c r="J1" s="251"/>
      <c r="K1" s="251"/>
    </row>
    <row r="2" spans="3:11" ht="33" customHeight="1" thickBot="1">
      <c r="C2" s="205" t="s">
        <v>115</v>
      </c>
      <c r="D2" s="205"/>
      <c r="E2" s="205"/>
      <c r="F2" s="205"/>
      <c r="G2" s="205"/>
      <c r="H2" s="205"/>
      <c r="I2" s="205"/>
      <c r="J2" s="205"/>
      <c r="K2" s="205"/>
    </row>
    <row r="3" spans="5:11" ht="24" customHeight="1" thickBot="1">
      <c r="E3" s="206"/>
      <c r="F3" s="207"/>
      <c r="G3" s="192" t="s">
        <v>3</v>
      </c>
      <c r="H3" s="193"/>
      <c r="I3" s="44"/>
      <c r="J3" s="17" t="s">
        <v>26</v>
      </c>
      <c r="K3" t="s">
        <v>27</v>
      </c>
    </row>
    <row r="4" ht="14.25" thickBot="1"/>
    <row r="5" spans="2:11" ht="24.75" customHeight="1" thickBot="1">
      <c r="B5" s="18" t="s">
        <v>4</v>
      </c>
      <c r="C5" s="18"/>
      <c r="F5" s="194" t="s">
        <v>28</v>
      </c>
      <c r="G5" s="195"/>
      <c r="H5" s="196"/>
      <c r="I5" s="252"/>
      <c r="J5" s="253"/>
      <c r="K5" s="254"/>
    </row>
    <row r="6" spans="2:11" ht="12.75" customHeight="1" thickBot="1">
      <c r="B6" s="18"/>
      <c r="C6" s="18"/>
      <c r="F6" s="12"/>
      <c r="G6" s="12"/>
      <c r="H6" s="12"/>
      <c r="I6" s="19"/>
      <c r="J6" s="19"/>
      <c r="K6" s="19"/>
    </row>
    <row r="7" spans="2:11" ht="29.25" customHeight="1" thickBot="1">
      <c r="B7" s="20"/>
      <c r="C7" s="45" t="s">
        <v>0</v>
      </c>
      <c r="D7" s="46" t="s">
        <v>29</v>
      </c>
      <c r="F7" s="200" t="s">
        <v>30</v>
      </c>
      <c r="G7" s="201"/>
      <c r="H7" s="202"/>
      <c r="I7" s="210"/>
      <c r="J7" s="210"/>
      <c r="K7" s="211"/>
    </row>
    <row r="8" spans="2:11" ht="32.25" customHeight="1" thickBot="1" thickTop="1">
      <c r="B8" s="47" t="s">
        <v>31</v>
      </c>
      <c r="C8" s="48">
        <f>I24</f>
        <v>0</v>
      </c>
      <c r="D8" s="49" t="s">
        <v>1</v>
      </c>
      <c r="F8" s="176" t="s">
        <v>32</v>
      </c>
      <c r="G8" s="177"/>
      <c r="H8" s="178"/>
      <c r="I8" s="140"/>
      <c r="J8" s="140"/>
      <c r="K8" s="212"/>
    </row>
    <row r="9" spans="2:11" ht="32.25" customHeight="1" thickBot="1" thickTop="1">
      <c r="B9" s="50" t="s">
        <v>66</v>
      </c>
      <c r="C9" s="51">
        <f>C8*0.05</f>
        <v>0</v>
      </c>
      <c r="D9" s="49" t="s">
        <v>1</v>
      </c>
      <c r="F9" s="176" t="s">
        <v>33</v>
      </c>
      <c r="G9" s="177"/>
      <c r="H9" s="178"/>
      <c r="I9" s="248" t="s">
        <v>34</v>
      </c>
      <c r="J9" s="249"/>
      <c r="K9" s="250"/>
    </row>
    <row r="10" spans="2:11" ht="32.25" customHeight="1" thickBot="1" thickTop="1">
      <c r="B10" s="52" t="s">
        <v>35</v>
      </c>
      <c r="C10" s="53">
        <f>SUM(C8:C9)</f>
        <v>0</v>
      </c>
      <c r="D10" s="49" t="s">
        <v>1</v>
      </c>
      <c r="F10" s="184" t="s">
        <v>36</v>
      </c>
      <c r="G10" s="185"/>
      <c r="H10" s="186"/>
      <c r="I10" s="216"/>
      <c r="J10" s="216"/>
      <c r="K10" s="217"/>
    </row>
    <row r="11" ht="14.25" thickBot="1"/>
    <row r="12" spans="1:11" ht="21" customHeight="1" thickBot="1">
      <c r="A12" s="164" t="s">
        <v>37</v>
      </c>
      <c r="B12" s="166" t="s">
        <v>0</v>
      </c>
      <c r="C12" s="167"/>
      <c r="D12" s="167"/>
      <c r="E12" s="167"/>
      <c r="F12" s="167"/>
      <c r="G12" s="167"/>
      <c r="H12" s="167"/>
      <c r="I12" s="168"/>
      <c r="J12" s="244" t="s">
        <v>2</v>
      </c>
      <c r="K12" s="245"/>
    </row>
    <row r="13" spans="1:11" s="12" customFormat="1" ht="23.25" customHeight="1" thickBot="1">
      <c r="A13" s="165"/>
      <c r="B13" s="13" t="s">
        <v>38</v>
      </c>
      <c r="C13" s="171" t="s">
        <v>39</v>
      </c>
      <c r="D13" s="171"/>
      <c r="E13" s="171"/>
      <c r="F13" s="30" t="s">
        <v>40</v>
      </c>
      <c r="G13" s="172" t="s">
        <v>41</v>
      </c>
      <c r="H13" s="173"/>
      <c r="I13" s="54" t="s">
        <v>42</v>
      </c>
      <c r="J13" s="246" t="s">
        <v>43</v>
      </c>
      <c r="K13" s="247"/>
    </row>
    <row r="14" spans="1:11" ht="24" customHeight="1">
      <c r="A14" s="32">
        <v>1</v>
      </c>
      <c r="B14" s="55" t="s">
        <v>67</v>
      </c>
      <c r="C14" s="243" t="s">
        <v>68</v>
      </c>
      <c r="D14" s="243"/>
      <c r="E14" s="243"/>
      <c r="F14" s="36"/>
      <c r="G14" s="37"/>
      <c r="H14" s="56" t="s">
        <v>44</v>
      </c>
      <c r="I14" s="57"/>
      <c r="J14" s="241" t="s">
        <v>1</v>
      </c>
      <c r="K14" s="242"/>
    </row>
    <row r="15" spans="1:11" ht="24" customHeight="1">
      <c r="A15" s="32">
        <v>2</v>
      </c>
      <c r="B15" s="55" t="s">
        <v>69</v>
      </c>
      <c r="C15" s="243" t="s">
        <v>70</v>
      </c>
      <c r="D15" s="243"/>
      <c r="E15" s="243"/>
      <c r="F15" s="36"/>
      <c r="G15" s="37"/>
      <c r="H15" s="56" t="s">
        <v>44</v>
      </c>
      <c r="I15" s="58"/>
      <c r="J15" s="241" t="s">
        <v>1</v>
      </c>
      <c r="K15" s="242"/>
    </row>
    <row r="16" spans="1:11" ht="24" customHeight="1">
      <c r="A16" s="32">
        <v>3</v>
      </c>
      <c r="B16" s="59"/>
      <c r="C16" s="226"/>
      <c r="D16" s="227"/>
      <c r="E16" s="228"/>
      <c r="F16" s="36"/>
      <c r="G16" s="37"/>
      <c r="H16" s="56" t="s">
        <v>44</v>
      </c>
      <c r="I16" s="58"/>
      <c r="J16" s="240" t="s">
        <v>1</v>
      </c>
      <c r="K16" s="241"/>
    </row>
    <row r="17" spans="1:11" ht="24" customHeight="1">
      <c r="A17" s="32">
        <v>4</v>
      </c>
      <c r="B17" s="59"/>
      <c r="C17" s="226"/>
      <c r="D17" s="227"/>
      <c r="E17" s="228"/>
      <c r="F17" s="36"/>
      <c r="G17" s="37"/>
      <c r="H17" s="56" t="s">
        <v>44</v>
      </c>
      <c r="I17" s="58"/>
      <c r="J17" s="240" t="s">
        <v>1</v>
      </c>
      <c r="K17" s="241"/>
    </row>
    <row r="18" spans="1:11" ht="24" customHeight="1">
      <c r="A18" s="32">
        <v>5</v>
      </c>
      <c r="B18" s="59"/>
      <c r="C18" s="226"/>
      <c r="D18" s="227"/>
      <c r="E18" s="228"/>
      <c r="F18" s="36"/>
      <c r="G18" s="37"/>
      <c r="H18" s="56" t="s">
        <v>44</v>
      </c>
      <c r="I18" s="58"/>
      <c r="J18" s="240" t="s">
        <v>1</v>
      </c>
      <c r="K18" s="241"/>
    </row>
    <row r="19" spans="1:11" ht="24" customHeight="1">
      <c r="A19" s="32">
        <v>6</v>
      </c>
      <c r="B19" s="59"/>
      <c r="C19" s="226"/>
      <c r="D19" s="227"/>
      <c r="E19" s="228"/>
      <c r="F19" s="36"/>
      <c r="G19" s="37"/>
      <c r="H19" s="56" t="s">
        <v>44</v>
      </c>
      <c r="I19" s="58"/>
      <c r="J19" s="240" t="s">
        <v>1</v>
      </c>
      <c r="K19" s="241"/>
    </row>
    <row r="20" spans="1:11" ht="24" customHeight="1">
      <c r="A20" s="32">
        <v>7</v>
      </c>
      <c r="B20" s="59"/>
      <c r="C20" s="226"/>
      <c r="D20" s="227"/>
      <c r="E20" s="228"/>
      <c r="F20" s="36"/>
      <c r="G20" s="37"/>
      <c r="H20" s="56" t="s">
        <v>44</v>
      </c>
      <c r="I20" s="58"/>
      <c r="J20" s="240" t="s">
        <v>1</v>
      </c>
      <c r="K20" s="241"/>
    </row>
    <row r="21" spans="1:11" ht="24" customHeight="1">
      <c r="A21" s="32">
        <v>8</v>
      </c>
      <c r="B21" s="59"/>
      <c r="C21" s="226"/>
      <c r="D21" s="227"/>
      <c r="E21" s="228"/>
      <c r="F21" s="36"/>
      <c r="G21" s="37"/>
      <c r="H21" s="56" t="s">
        <v>44</v>
      </c>
      <c r="I21" s="58"/>
      <c r="J21" s="240" t="s">
        <v>1</v>
      </c>
      <c r="K21" s="241"/>
    </row>
    <row r="22" spans="1:11" ht="24" customHeight="1">
      <c r="A22" s="32">
        <v>9</v>
      </c>
      <c r="B22" s="59"/>
      <c r="C22" s="226"/>
      <c r="D22" s="227"/>
      <c r="E22" s="228"/>
      <c r="F22" s="36"/>
      <c r="G22" s="37"/>
      <c r="H22" s="56" t="s">
        <v>44</v>
      </c>
      <c r="I22" s="58"/>
      <c r="J22" s="240" t="s">
        <v>1</v>
      </c>
      <c r="K22" s="241"/>
    </row>
    <row r="23" spans="1:11" ht="24" customHeight="1" thickBot="1">
      <c r="A23" s="32">
        <v>10</v>
      </c>
      <c r="B23" s="59"/>
      <c r="C23" s="226"/>
      <c r="D23" s="227"/>
      <c r="E23" s="228"/>
      <c r="F23" s="36"/>
      <c r="G23" s="37"/>
      <c r="H23" s="56" t="s">
        <v>44</v>
      </c>
      <c r="I23" s="60"/>
      <c r="J23" s="240" t="s">
        <v>1</v>
      </c>
      <c r="K23" s="241"/>
    </row>
    <row r="24" spans="1:11" ht="19.5" customHeight="1" thickBot="1">
      <c r="A24" s="32"/>
      <c r="B24" s="14" t="s">
        <v>45</v>
      </c>
      <c r="C24" s="161"/>
      <c r="D24" s="161"/>
      <c r="E24" s="161"/>
      <c r="F24" s="36"/>
      <c r="G24" s="37"/>
      <c r="H24" s="61"/>
      <c r="I24" s="62">
        <f>SUM(I14:I23)</f>
        <v>0</v>
      </c>
      <c r="J24" s="241" t="s">
        <v>1</v>
      </c>
      <c r="K24" s="242"/>
    </row>
    <row r="25" s="40" customFormat="1" ht="11.25"/>
    <row r="26" spans="2:11" s="40" customFormat="1" ht="11.25">
      <c r="B26" s="143" t="s">
        <v>46</v>
      </c>
      <c r="C26" s="143"/>
      <c r="D26" s="143"/>
      <c r="E26" s="143"/>
      <c r="F26" s="143"/>
      <c r="G26" s="143"/>
      <c r="H26" s="143"/>
      <c r="I26" s="143"/>
      <c r="J26" s="143"/>
      <c r="K26" s="143"/>
    </row>
    <row r="27" spans="2:11" s="40" customFormat="1" ht="11.25">
      <c r="B27" s="143" t="s">
        <v>47</v>
      </c>
      <c r="C27" s="143"/>
      <c r="D27" s="143"/>
      <c r="E27" s="143"/>
      <c r="F27" s="143"/>
      <c r="G27" s="143"/>
      <c r="H27" s="143"/>
      <c r="I27" s="143"/>
      <c r="J27" s="143"/>
      <c r="K27" s="143"/>
    </row>
    <row r="28" spans="2:11" s="40" customFormat="1" ht="11.25">
      <c r="B28" s="143" t="s">
        <v>48</v>
      </c>
      <c r="C28" s="143"/>
      <c r="D28" s="143"/>
      <c r="E28" s="143"/>
      <c r="F28" s="143"/>
      <c r="G28" s="143"/>
      <c r="H28" s="143"/>
      <c r="I28" s="143"/>
      <c r="J28" s="143"/>
      <c r="K28" s="143"/>
    </row>
    <row r="29" spans="2:11" s="40" customFormat="1" ht="11.25">
      <c r="B29" s="143" t="s">
        <v>49</v>
      </c>
      <c r="C29" s="143"/>
      <c r="D29" s="143"/>
      <c r="E29" s="143"/>
      <c r="F29" s="143"/>
      <c r="G29" s="143"/>
      <c r="H29" s="143"/>
      <c r="I29" s="143"/>
      <c r="J29" s="143"/>
      <c r="K29" s="143"/>
    </row>
    <row r="30" spans="2:11" s="40" customFormat="1" ht="14.25" customHeight="1">
      <c r="B30" s="143" t="s">
        <v>50</v>
      </c>
      <c r="C30" s="143"/>
      <c r="D30" s="143"/>
      <c r="E30" s="143"/>
      <c r="F30" s="143"/>
      <c r="G30" s="143"/>
      <c r="H30" s="143"/>
      <c r="I30" s="143"/>
      <c r="J30" s="143"/>
      <c r="K30" s="143"/>
    </row>
    <row r="31" spans="2:11" s="40" customFormat="1" ht="27.75" customHeight="1">
      <c r="B31" s="142" t="s">
        <v>51</v>
      </c>
      <c r="C31" s="143"/>
      <c r="D31" s="143"/>
      <c r="E31" s="143"/>
      <c r="F31" s="143"/>
      <c r="G31" s="143"/>
      <c r="H31" s="143"/>
      <c r="I31" s="143"/>
      <c r="J31" s="143"/>
      <c r="K31" s="143"/>
    </row>
    <row r="32" spans="2:11" ht="16.5" customHeight="1">
      <c r="B32" s="154" t="s">
        <v>63</v>
      </c>
      <c r="C32" s="154"/>
      <c r="D32" s="154"/>
      <c r="E32" s="154"/>
      <c r="F32" s="154"/>
      <c r="G32" s="154"/>
      <c r="H32" s="154"/>
      <c r="I32" s="154"/>
      <c r="J32" s="154"/>
      <c r="K32" s="154"/>
    </row>
    <row r="33" spans="2:11" ht="17.25" customHeight="1">
      <c r="B33" s="155" t="s">
        <v>64</v>
      </c>
      <c r="C33" s="154"/>
      <c r="D33" s="154"/>
      <c r="E33" s="154"/>
      <c r="F33" s="154"/>
      <c r="G33" s="154"/>
      <c r="H33" s="154"/>
      <c r="I33" s="154"/>
      <c r="J33" s="154"/>
      <c r="K33" s="154"/>
    </row>
    <row r="34" spans="2:11" ht="23.25" customHeight="1">
      <c r="B34" s="141" t="s">
        <v>65</v>
      </c>
      <c r="C34" s="141"/>
      <c r="D34" s="141"/>
      <c r="E34" s="141"/>
      <c r="F34" s="141"/>
      <c r="G34" s="141"/>
      <c r="H34" s="141"/>
      <c r="I34" s="141"/>
      <c r="J34" s="141"/>
      <c r="K34" s="141"/>
    </row>
    <row r="35" spans="2:11" ht="26.25" customHeight="1">
      <c r="B35" s="142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s="40" customFormat="1" ht="21.75" customHeight="1">
      <c r="B36" s="144" t="s">
        <v>53</v>
      </c>
      <c r="C36" s="144"/>
      <c r="D36" s="41" t="s">
        <v>54</v>
      </c>
      <c r="E36" s="144" t="s">
        <v>55</v>
      </c>
      <c r="F36" s="144"/>
      <c r="G36" s="144"/>
      <c r="H36" s="144"/>
      <c r="I36" s="144" t="s">
        <v>56</v>
      </c>
      <c r="J36" s="144"/>
      <c r="K36" s="144"/>
    </row>
    <row r="37" spans="2:11" ht="17.25" customHeight="1">
      <c r="B37" s="145" t="s">
        <v>57</v>
      </c>
      <c r="C37" s="146"/>
      <c r="D37" s="42" t="s">
        <v>58</v>
      </c>
      <c r="E37" s="147"/>
      <c r="F37" s="148"/>
      <c r="G37" s="148"/>
      <c r="H37" s="149"/>
      <c r="I37" s="153"/>
      <c r="J37" s="153"/>
      <c r="K37" s="153"/>
    </row>
    <row r="38" spans="2:11" ht="17.25" customHeight="1">
      <c r="B38" s="145" t="s">
        <v>59</v>
      </c>
      <c r="C38" s="146"/>
      <c r="D38" s="43" t="s">
        <v>60</v>
      </c>
      <c r="E38" s="150"/>
      <c r="F38" s="151"/>
      <c r="G38" s="151"/>
      <c r="H38" s="152"/>
      <c r="I38" s="153"/>
      <c r="J38" s="153"/>
      <c r="K38" s="153"/>
    </row>
    <row r="39" ht="6" customHeight="1"/>
    <row r="40" spans="2:11" ht="25.5" customHeight="1">
      <c r="B40" s="139" t="s">
        <v>61</v>
      </c>
      <c r="C40" s="139"/>
      <c r="D40" s="139"/>
      <c r="I40" s="140" t="s">
        <v>62</v>
      </c>
      <c r="J40" s="140" t="s">
        <v>15</v>
      </c>
      <c r="K40" s="140"/>
    </row>
    <row r="41" spans="2:11" ht="21" customHeight="1">
      <c r="B41" s="139"/>
      <c r="C41" s="139"/>
      <c r="D41" s="139"/>
      <c r="I41" s="140"/>
      <c r="J41" s="140"/>
      <c r="K41" s="140"/>
    </row>
    <row r="42" spans="9:11" ht="21" customHeight="1">
      <c r="I42" s="140"/>
      <c r="J42" s="140"/>
      <c r="K42" s="140"/>
    </row>
  </sheetData>
  <sheetProtection/>
  <mergeCells count="64">
    <mergeCell ref="B1:K1"/>
    <mergeCell ref="E3:F3"/>
    <mergeCell ref="G3:H3"/>
    <mergeCell ref="F5:H5"/>
    <mergeCell ref="I5:K5"/>
    <mergeCell ref="F7:H7"/>
    <mergeCell ref="I7:K7"/>
    <mergeCell ref="C2:K2"/>
    <mergeCell ref="F8:H8"/>
    <mergeCell ref="I8:K8"/>
    <mergeCell ref="F9:H9"/>
    <mergeCell ref="I9:K9"/>
    <mergeCell ref="F10:H10"/>
    <mergeCell ref="I10:K10"/>
    <mergeCell ref="A12:A13"/>
    <mergeCell ref="B12:I12"/>
    <mergeCell ref="J12:K12"/>
    <mergeCell ref="C13:E13"/>
    <mergeCell ref="G13:H13"/>
    <mergeCell ref="J13:K13"/>
    <mergeCell ref="C14:E14"/>
    <mergeCell ref="J14:K14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C20:E20"/>
    <mergeCell ref="J20:K20"/>
    <mergeCell ref="C21:E21"/>
    <mergeCell ref="J21:K21"/>
    <mergeCell ref="C22:E22"/>
    <mergeCell ref="J22:K22"/>
    <mergeCell ref="C23:E23"/>
    <mergeCell ref="J23:K23"/>
    <mergeCell ref="C24:E24"/>
    <mergeCell ref="J24:K24"/>
    <mergeCell ref="B26:K26"/>
    <mergeCell ref="B27:K27"/>
    <mergeCell ref="B36:C36"/>
    <mergeCell ref="I36:K36"/>
    <mergeCell ref="B38:C38"/>
    <mergeCell ref="I38:K38"/>
    <mergeCell ref="B28:K28"/>
    <mergeCell ref="B29:K29"/>
    <mergeCell ref="B30:K30"/>
    <mergeCell ref="B31:K31"/>
    <mergeCell ref="B32:K32"/>
    <mergeCell ref="B33:K33"/>
    <mergeCell ref="B40:D41"/>
    <mergeCell ref="I40:I42"/>
    <mergeCell ref="J40:K40"/>
    <mergeCell ref="J41:K42"/>
    <mergeCell ref="B34:K34"/>
    <mergeCell ref="B35:K35"/>
    <mergeCell ref="E36:H36"/>
    <mergeCell ref="B37:C37"/>
    <mergeCell ref="E37:H38"/>
    <mergeCell ref="I37:K37"/>
  </mergeCells>
  <dataValidations count="2">
    <dataValidation allowBlank="1" showInputMessage="1" showErrorMessage="1" imeMode="halfKatakana" sqref="I37:K37"/>
    <dataValidation allowBlank="1" showInputMessage="1" showErrorMessage="1" imeMode="on" sqref="I7:K9 C14:F23 I38:K38"/>
  </dataValidations>
  <printOptions/>
  <pageMargins left="0.7" right="0.7" top="0.75" bottom="0.75" header="0.3" footer="0.3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8"/>
  <sheetViews>
    <sheetView view="pageBreakPreview" zoomScale="71" zoomScaleSheetLayoutView="71" zoomScalePageLayoutView="0" workbookViewId="0" topLeftCell="A1">
      <selection activeCell="C3" sqref="C3"/>
    </sheetView>
  </sheetViews>
  <sheetFormatPr defaultColWidth="9.00390625" defaultRowHeight="13.5"/>
  <cols>
    <col min="1" max="1" width="15.375" style="12" customWidth="1"/>
    <col min="2" max="2" width="20.875" style="12" customWidth="1"/>
    <col min="3" max="3" width="8.25390625" style="12" customWidth="1"/>
    <col min="4" max="4" width="5.125" style="12" customWidth="1"/>
    <col min="5" max="5" width="11.00390625" style="12" bestFit="1" customWidth="1"/>
    <col min="6" max="6" width="15.25390625" style="12" customWidth="1"/>
    <col min="7" max="7" width="15.125" style="12" bestFit="1" customWidth="1"/>
    <col min="8" max="16384" width="9.00390625" style="12" customWidth="1"/>
  </cols>
  <sheetData>
    <row r="1" spans="1:7" ht="30.75" customHeight="1">
      <c r="A1" s="255" t="s">
        <v>114</v>
      </c>
      <c r="B1" s="255"/>
      <c r="C1" s="255"/>
      <c r="D1" s="255"/>
      <c r="E1" s="255"/>
      <c r="F1" s="255"/>
      <c r="G1" s="255"/>
    </row>
    <row r="2" spans="1:10" ht="31.5" customHeight="1" thickBot="1">
      <c r="A2" s="131"/>
      <c r="B2" s="264"/>
      <c r="C2" s="264"/>
      <c r="D2" s="264"/>
      <c r="E2" s="264"/>
      <c r="F2" s="264"/>
      <c r="G2" s="264"/>
      <c r="H2" s="264"/>
      <c r="I2" s="264"/>
      <c r="J2" s="264"/>
    </row>
    <row r="3" spans="2:6" s="67" customFormat="1" ht="21.75" thickBot="1">
      <c r="B3" s="68" t="s">
        <v>22</v>
      </c>
      <c r="C3" s="104"/>
      <c r="D3" s="70" t="s">
        <v>3</v>
      </c>
      <c r="E3" s="104"/>
      <c r="F3" s="71" t="s">
        <v>14</v>
      </c>
    </row>
    <row r="4" ht="6.75" customHeight="1"/>
    <row r="5" spans="1:3" ht="24.75" customHeight="1" thickBot="1">
      <c r="A5" s="256" t="s">
        <v>4</v>
      </c>
      <c r="B5" s="256"/>
      <c r="C5" s="256"/>
    </row>
    <row r="6" spans="5:7" ht="26.25" customHeight="1" thickBot="1">
      <c r="E6" s="105" t="s">
        <v>6</v>
      </c>
      <c r="F6" s="257"/>
      <c r="G6" s="258"/>
    </row>
    <row r="7" spans="1:2" ht="24.75" customHeight="1" thickBot="1" thickTop="1">
      <c r="A7" s="84" t="s">
        <v>24</v>
      </c>
      <c r="B7" s="106"/>
    </row>
    <row r="8" spans="1:7" ht="24.75" customHeight="1" thickBot="1" thickTop="1">
      <c r="A8" s="107" t="s">
        <v>112</v>
      </c>
      <c r="B8" s="108"/>
      <c r="C8" s="109" t="s">
        <v>5</v>
      </c>
      <c r="D8" s="259"/>
      <c r="E8" s="260"/>
      <c r="F8" s="66" t="s">
        <v>113</v>
      </c>
      <c r="G8" s="110" t="s">
        <v>20</v>
      </c>
    </row>
    <row r="9" spans="1:7" ht="24.75" customHeight="1" thickBot="1">
      <c r="A9" s="66" t="s">
        <v>95</v>
      </c>
      <c r="B9" s="261"/>
      <c r="C9" s="262"/>
      <c r="D9" s="262"/>
      <c r="E9" s="262"/>
      <c r="F9" s="262"/>
      <c r="G9" s="263"/>
    </row>
    <row r="10" ht="9" customHeight="1" thickBot="1"/>
    <row r="11" spans="1:7" ht="15" customHeight="1">
      <c r="A11" s="79" t="s">
        <v>7</v>
      </c>
      <c r="B11" s="265">
        <f>B18</f>
        <v>0</v>
      </c>
      <c r="C11" s="266"/>
      <c r="D11" s="267"/>
      <c r="E11" s="1"/>
      <c r="F11" s="63" t="s">
        <v>15</v>
      </c>
      <c r="G11" s="63" t="s">
        <v>16</v>
      </c>
    </row>
    <row r="12" spans="1:7" ht="15" customHeight="1" thickBot="1">
      <c r="A12" s="81" t="s">
        <v>21</v>
      </c>
      <c r="B12" s="268"/>
      <c r="C12" s="269"/>
      <c r="D12" s="270"/>
      <c r="E12" s="1"/>
      <c r="F12" s="271"/>
      <c r="G12" s="271"/>
    </row>
    <row r="13" spans="1:7" ht="24.75" customHeight="1" thickBot="1">
      <c r="A13" s="275"/>
      <c r="B13" s="275"/>
      <c r="C13" s="275"/>
      <c r="D13" s="135"/>
      <c r="E13" s="136"/>
      <c r="F13" s="271"/>
      <c r="G13" s="271"/>
    </row>
    <row r="14" spans="1:7" ht="24.75" customHeight="1" thickBot="1" thickTop="1">
      <c r="A14" s="137" t="s">
        <v>116</v>
      </c>
      <c r="B14" s="272"/>
      <c r="C14" s="273"/>
      <c r="D14" s="174" t="s">
        <v>2</v>
      </c>
      <c r="E14" s="175"/>
      <c r="F14" s="274"/>
      <c r="G14" s="64" t="s">
        <v>11</v>
      </c>
    </row>
    <row r="15" spans="1:7" ht="27.75" customHeight="1" thickBot="1" thickTop="1">
      <c r="A15" s="84" t="s">
        <v>78</v>
      </c>
      <c r="B15" s="276"/>
      <c r="C15" s="277"/>
      <c r="D15" s="278" t="s">
        <v>1</v>
      </c>
      <c r="E15" s="278"/>
      <c r="F15" s="279"/>
      <c r="G15" s="63"/>
    </row>
    <row r="16" spans="1:7" ht="27.75" customHeight="1" thickBot="1" thickTop="1">
      <c r="A16" s="84" t="s">
        <v>109</v>
      </c>
      <c r="B16" s="276"/>
      <c r="C16" s="277"/>
      <c r="D16" s="278" t="s">
        <v>1</v>
      </c>
      <c r="E16" s="278"/>
      <c r="F16" s="279"/>
      <c r="G16" s="63"/>
    </row>
    <row r="17" spans="1:7" ht="27.75" customHeight="1" thickBot="1" thickTop="1">
      <c r="A17" s="84" t="s">
        <v>72</v>
      </c>
      <c r="B17" s="276">
        <f>F32</f>
        <v>0</v>
      </c>
      <c r="C17" s="277"/>
      <c r="D17" s="278" t="s">
        <v>1</v>
      </c>
      <c r="E17" s="278"/>
      <c r="F17" s="279"/>
      <c r="G17" s="63"/>
    </row>
    <row r="18" spans="1:7" ht="27.75" customHeight="1" thickBot="1" thickTop="1">
      <c r="A18" s="134" t="s">
        <v>110</v>
      </c>
      <c r="B18" s="276">
        <f>B17*B14</f>
        <v>0</v>
      </c>
      <c r="C18" s="277"/>
      <c r="D18" s="278" t="s">
        <v>1</v>
      </c>
      <c r="E18" s="278"/>
      <c r="F18" s="279"/>
      <c r="G18" s="63"/>
    </row>
    <row r="19" spans="1:7" ht="27.75" customHeight="1" thickBot="1" thickTop="1">
      <c r="A19" s="84" t="s">
        <v>111</v>
      </c>
      <c r="B19" s="280">
        <f>B15-B16-B18</f>
        <v>0</v>
      </c>
      <c r="C19" s="281"/>
      <c r="D19" s="278" t="s">
        <v>1</v>
      </c>
      <c r="E19" s="278"/>
      <c r="F19" s="279"/>
      <c r="G19" s="63"/>
    </row>
    <row r="20" ht="10.5" customHeight="1" thickTop="1"/>
    <row r="21" spans="1:7" ht="19.5" customHeight="1" thickBot="1">
      <c r="A21" s="282" t="s">
        <v>12</v>
      </c>
      <c r="B21" s="283"/>
      <c r="C21" s="283"/>
      <c r="D21" s="283"/>
      <c r="E21" s="283"/>
      <c r="F21" s="283"/>
      <c r="G21" s="284"/>
    </row>
    <row r="22" spans="1:7" ht="19.5" customHeight="1" thickBot="1" thickTop="1">
      <c r="A22" s="285" t="s">
        <v>121</v>
      </c>
      <c r="B22" s="286"/>
      <c r="C22" s="111" t="s">
        <v>8</v>
      </c>
      <c r="D22" s="111" t="s">
        <v>10</v>
      </c>
      <c r="E22" s="111" t="s">
        <v>9</v>
      </c>
      <c r="F22" s="112" t="s">
        <v>122</v>
      </c>
      <c r="G22" s="5" t="s">
        <v>25</v>
      </c>
    </row>
    <row r="23" spans="1:7" ht="19.5" customHeight="1">
      <c r="A23" s="287"/>
      <c r="B23" s="288"/>
      <c r="C23" s="113"/>
      <c r="D23" s="113"/>
      <c r="E23" s="2"/>
      <c r="F23" s="8"/>
      <c r="G23" s="6" t="s">
        <v>1</v>
      </c>
    </row>
    <row r="24" spans="1:7" ht="19.5" customHeight="1">
      <c r="A24" s="289"/>
      <c r="B24" s="290"/>
      <c r="C24" s="114"/>
      <c r="D24" s="113"/>
      <c r="E24" s="3"/>
      <c r="F24" s="8">
        <f aca="true" t="shared" si="0" ref="F24:F31">IF(C24="","",C24*E24)</f>
      </c>
      <c r="G24" s="6" t="s">
        <v>1</v>
      </c>
    </row>
    <row r="25" spans="1:7" ht="19.5" customHeight="1">
      <c r="A25" s="289"/>
      <c r="B25" s="290"/>
      <c r="C25" s="114"/>
      <c r="D25" s="113"/>
      <c r="E25" s="3"/>
      <c r="F25" s="8">
        <f t="shared" si="0"/>
      </c>
      <c r="G25" s="6" t="s">
        <v>1</v>
      </c>
    </row>
    <row r="26" spans="1:7" ht="19.5" customHeight="1">
      <c r="A26" s="289"/>
      <c r="B26" s="290"/>
      <c r="C26" s="114"/>
      <c r="D26" s="113"/>
      <c r="E26" s="3"/>
      <c r="F26" s="8">
        <f t="shared" si="0"/>
      </c>
      <c r="G26" s="6" t="s">
        <v>1</v>
      </c>
    </row>
    <row r="27" spans="1:7" ht="19.5" customHeight="1">
      <c r="A27" s="289"/>
      <c r="B27" s="290"/>
      <c r="C27" s="114"/>
      <c r="D27" s="113"/>
      <c r="E27" s="3"/>
      <c r="F27" s="8">
        <f t="shared" si="0"/>
      </c>
      <c r="G27" s="6" t="s">
        <v>1</v>
      </c>
    </row>
    <row r="28" spans="1:7" ht="19.5" customHeight="1">
      <c r="A28" s="289"/>
      <c r="B28" s="290"/>
      <c r="C28" s="114"/>
      <c r="D28" s="113"/>
      <c r="E28" s="3"/>
      <c r="F28" s="8">
        <f t="shared" si="0"/>
      </c>
      <c r="G28" s="6" t="s">
        <v>1</v>
      </c>
    </row>
    <row r="29" spans="1:7" ht="19.5" customHeight="1">
      <c r="A29" s="289"/>
      <c r="B29" s="290"/>
      <c r="C29" s="114"/>
      <c r="D29" s="113"/>
      <c r="E29" s="3"/>
      <c r="F29" s="8">
        <f t="shared" si="0"/>
      </c>
      <c r="G29" s="6" t="s">
        <v>1</v>
      </c>
    </row>
    <row r="30" spans="1:7" ht="19.5" customHeight="1">
      <c r="A30" s="289"/>
      <c r="B30" s="290"/>
      <c r="C30" s="114"/>
      <c r="D30" s="113"/>
      <c r="E30" s="3"/>
      <c r="F30" s="8">
        <f t="shared" si="0"/>
      </c>
      <c r="G30" s="6" t="s">
        <v>1</v>
      </c>
    </row>
    <row r="31" spans="1:7" ht="19.5" customHeight="1" thickBot="1">
      <c r="A31" s="291"/>
      <c r="B31" s="292"/>
      <c r="C31" s="115"/>
      <c r="D31" s="113"/>
      <c r="E31" s="4"/>
      <c r="F31" s="9">
        <f t="shared" si="0"/>
      </c>
      <c r="G31" s="6" t="s">
        <v>1</v>
      </c>
    </row>
    <row r="32" spans="1:7" ht="19.5" customHeight="1" thickBot="1" thickTop="1">
      <c r="A32" s="293" t="s">
        <v>13</v>
      </c>
      <c r="B32" s="294"/>
      <c r="C32" s="116"/>
      <c r="D32" s="116"/>
      <c r="E32" s="10"/>
      <c r="F32" s="11">
        <f>SUM(F23:F31)</f>
        <v>0</v>
      </c>
      <c r="G32" s="7"/>
    </row>
    <row r="33" ht="6" customHeight="1" thickTop="1"/>
    <row r="34" spans="1:7" s="117" customFormat="1" ht="12.75" customHeight="1">
      <c r="A34" s="98" t="s">
        <v>79</v>
      </c>
      <c r="B34" s="295" t="s">
        <v>80</v>
      </c>
      <c r="C34" s="295"/>
      <c r="D34" s="295"/>
      <c r="E34" s="295"/>
      <c r="F34" s="295"/>
      <c r="G34" s="295"/>
    </row>
    <row r="35" spans="1:7" s="117" customFormat="1" ht="15.75" customHeight="1">
      <c r="A35" s="100" t="s">
        <v>19</v>
      </c>
      <c r="B35" s="296" t="s">
        <v>23</v>
      </c>
      <c r="C35" s="296"/>
      <c r="D35" s="296"/>
      <c r="E35" s="296"/>
      <c r="F35" s="296"/>
      <c r="G35" s="296"/>
    </row>
    <row r="36" spans="1:7" s="117" customFormat="1" ht="16.5" customHeight="1">
      <c r="A36" s="100" t="s">
        <v>81</v>
      </c>
      <c r="B36" s="295" t="s">
        <v>82</v>
      </c>
      <c r="C36" s="296"/>
      <c r="D36" s="296"/>
      <c r="E36" s="296"/>
      <c r="F36" s="296"/>
      <c r="G36" s="296"/>
    </row>
    <row r="37" spans="1:7" s="117" customFormat="1" ht="11.25" customHeight="1">
      <c r="A37" s="100" t="s">
        <v>83</v>
      </c>
      <c r="B37" s="296" t="s">
        <v>18</v>
      </c>
      <c r="C37" s="296"/>
      <c r="D37" s="296"/>
      <c r="E37" s="296"/>
      <c r="F37" s="296"/>
      <c r="G37" s="296"/>
    </row>
    <row r="38" spans="1:7" s="117" customFormat="1" ht="14.25" customHeight="1">
      <c r="A38" s="100" t="s">
        <v>84</v>
      </c>
      <c r="B38" s="296" t="s">
        <v>108</v>
      </c>
      <c r="C38" s="296"/>
      <c r="D38" s="296"/>
      <c r="E38" s="296"/>
      <c r="F38" s="296"/>
      <c r="G38" s="296"/>
    </row>
    <row r="39" spans="1:7" s="117" customFormat="1" ht="12" customHeight="1">
      <c r="A39" s="100" t="s">
        <v>85</v>
      </c>
      <c r="B39" s="296" t="s">
        <v>86</v>
      </c>
      <c r="C39" s="296"/>
      <c r="D39" s="296"/>
      <c r="E39" s="296"/>
      <c r="F39" s="296"/>
      <c r="G39" s="296"/>
    </row>
    <row r="40" spans="1:7" s="117" customFormat="1" ht="12" customHeight="1">
      <c r="A40" s="100" t="s">
        <v>87</v>
      </c>
      <c r="B40" s="296" t="s">
        <v>88</v>
      </c>
      <c r="C40" s="296"/>
      <c r="D40" s="296"/>
      <c r="E40" s="296"/>
      <c r="F40" s="296"/>
      <c r="G40" s="296"/>
    </row>
    <row r="41" spans="1:7" s="117" customFormat="1" ht="13.5" customHeight="1">
      <c r="A41" s="100" t="s">
        <v>89</v>
      </c>
      <c r="B41" s="296" t="s">
        <v>90</v>
      </c>
      <c r="C41" s="296"/>
      <c r="D41" s="296"/>
      <c r="E41" s="296"/>
      <c r="F41" s="296"/>
      <c r="G41" s="296"/>
    </row>
    <row r="42" spans="1:7" s="117" customFormat="1" ht="18" customHeight="1">
      <c r="A42" s="100" t="s">
        <v>91</v>
      </c>
      <c r="B42" s="300" t="s">
        <v>105</v>
      </c>
      <c r="C42" s="300"/>
      <c r="D42" s="300"/>
      <c r="E42" s="300"/>
      <c r="F42" s="300"/>
      <c r="G42" s="129"/>
    </row>
    <row r="43" spans="1:7" s="117" customFormat="1" ht="16.5" customHeight="1">
      <c r="A43" s="100" t="s">
        <v>92</v>
      </c>
      <c r="B43" s="301" t="s">
        <v>106</v>
      </c>
      <c r="C43" s="301"/>
      <c r="D43" s="301"/>
      <c r="E43" s="301"/>
      <c r="F43" s="301"/>
      <c r="G43" s="12"/>
    </row>
    <row r="44" spans="1:6" ht="12.75" customHeight="1">
      <c r="A44" s="100"/>
      <c r="B44" s="297"/>
      <c r="C44" s="297"/>
      <c r="D44" s="297"/>
      <c r="E44" s="297"/>
      <c r="F44" s="297"/>
    </row>
    <row r="45" spans="1:7" ht="18.75" customHeight="1">
      <c r="A45" s="298" t="s">
        <v>107</v>
      </c>
      <c r="B45" s="298"/>
      <c r="C45" s="298"/>
      <c r="D45" s="298"/>
      <c r="E45" s="298"/>
      <c r="F45" s="298"/>
      <c r="G45" s="298"/>
    </row>
    <row r="46" spans="1:7" ht="12.75" customHeight="1">
      <c r="A46" s="299" t="s">
        <v>93</v>
      </c>
      <c r="B46" s="299"/>
      <c r="C46" s="299"/>
      <c r="D46" s="299"/>
      <c r="E46" s="299"/>
      <c r="F46" s="299"/>
      <c r="G46" s="299"/>
    </row>
    <row r="47" spans="1:7" ht="12.75" customHeight="1">
      <c r="A47" s="299"/>
      <c r="B47" s="299"/>
      <c r="C47" s="299"/>
      <c r="D47" s="299"/>
      <c r="E47" s="299"/>
      <c r="F47" s="299"/>
      <c r="G47" s="299"/>
    </row>
    <row r="48" spans="2:7" ht="12.75" customHeight="1">
      <c r="B48" s="300"/>
      <c r="C48" s="300"/>
      <c r="D48" s="300"/>
      <c r="E48" s="300"/>
      <c r="F48" s="300"/>
      <c r="G48" s="300"/>
    </row>
    <row r="49" ht="15" customHeight="1"/>
    <row r="50" ht="15" customHeight="1"/>
    <row r="51" ht="15" customHeight="1"/>
    <row r="52" ht="15" customHeight="1"/>
    <row r="53" ht="15" customHeight="1"/>
  </sheetData>
  <sheetProtection selectLockedCells="1"/>
  <mergeCells count="48">
    <mergeCell ref="B44:F44"/>
    <mergeCell ref="A45:G45"/>
    <mergeCell ref="A46:G47"/>
    <mergeCell ref="B48:G48"/>
    <mergeCell ref="B43:F43"/>
    <mergeCell ref="B42:F42"/>
    <mergeCell ref="B36:G36"/>
    <mergeCell ref="B37:G37"/>
    <mergeCell ref="B38:G38"/>
    <mergeCell ref="B39:G39"/>
    <mergeCell ref="B40:G40"/>
    <mergeCell ref="B41:G41"/>
    <mergeCell ref="A29:B29"/>
    <mergeCell ref="A30:B30"/>
    <mergeCell ref="A31:B31"/>
    <mergeCell ref="A32:B32"/>
    <mergeCell ref="B34:G34"/>
    <mergeCell ref="B35:G35"/>
    <mergeCell ref="A23:B23"/>
    <mergeCell ref="A24:B24"/>
    <mergeCell ref="A25:B25"/>
    <mergeCell ref="A26:B26"/>
    <mergeCell ref="A27:B27"/>
    <mergeCell ref="A28:B28"/>
    <mergeCell ref="B18:C18"/>
    <mergeCell ref="D18:F18"/>
    <mergeCell ref="B19:C19"/>
    <mergeCell ref="D19:F19"/>
    <mergeCell ref="A21:G21"/>
    <mergeCell ref="A22:B22"/>
    <mergeCell ref="B15:C15"/>
    <mergeCell ref="D15:F15"/>
    <mergeCell ref="B16:C16"/>
    <mergeCell ref="D16:F16"/>
    <mergeCell ref="B17:C17"/>
    <mergeCell ref="D17:F17"/>
    <mergeCell ref="B11:D12"/>
    <mergeCell ref="F12:F13"/>
    <mergeCell ref="G12:G13"/>
    <mergeCell ref="B14:C14"/>
    <mergeCell ref="D14:F14"/>
    <mergeCell ref="A13:C13"/>
    <mergeCell ref="A1:G1"/>
    <mergeCell ref="A5:C5"/>
    <mergeCell ref="F6:G6"/>
    <mergeCell ref="D8:E8"/>
    <mergeCell ref="B9:G9"/>
    <mergeCell ref="B2:J2"/>
  </mergeCells>
  <dataValidations count="2">
    <dataValidation type="list" allowBlank="1" showInputMessage="1" showErrorMessage="1" sqref="D23:D31">
      <formula1>"式,㎡,ｍ,個,ヶ所,ｾｯﾄ,人工,缶,袋,本,㎥,台,巻,体,枚"</formula1>
    </dataValidation>
    <dataValidation type="list" allowBlank="1" showInputMessage="1" showErrorMessage="1" sqref="B14:C14">
      <formula1>"0.9,1"</formula1>
    </dataValidation>
  </dataValidations>
  <printOptions/>
  <pageMargins left="0.75" right="0.39" top="0.31" bottom="0.2" header="0.2" footer="0.2"/>
  <pageSetup horizontalDpi="600" verticalDpi="600" orientation="portrait" paperSize="9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view="pageBreakPreview" zoomScale="71" zoomScaleSheetLayoutView="71" zoomScalePageLayoutView="0" workbookViewId="0" topLeftCell="A1">
      <selection activeCell="C3" sqref="C3"/>
    </sheetView>
  </sheetViews>
  <sheetFormatPr defaultColWidth="9.00390625" defaultRowHeight="13.5"/>
  <cols>
    <col min="1" max="1" width="15.375" style="12" customWidth="1"/>
    <col min="2" max="2" width="20.875" style="12" customWidth="1"/>
    <col min="3" max="3" width="8.25390625" style="12" customWidth="1"/>
    <col min="4" max="4" width="5.125" style="12" customWidth="1"/>
    <col min="5" max="5" width="11.00390625" style="12" bestFit="1" customWidth="1"/>
    <col min="6" max="6" width="15.25390625" style="12" customWidth="1"/>
    <col min="7" max="7" width="15.125" style="12" bestFit="1" customWidth="1"/>
    <col min="8" max="16384" width="9.00390625" style="12" customWidth="1"/>
  </cols>
  <sheetData>
    <row r="1" spans="1:7" ht="21">
      <c r="A1" s="302" t="s">
        <v>117</v>
      </c>
      <c r="B1" s="302"/>
      <c r="C1" s="302"/>
      <c r="D1" s="302"/>
      <c r="E1" s="302"/>
      <c r="F1" s="302"/>
      <c r="G1" s="302"/>
    </row>
    <row r="2" spans="1:9" ht="33" customHeight="1" thickBot="1">
      <c r="A2" s="310"/>
      <c r="B2" s="310"/>
      <c r="C2" s="310"/>
      <c r="D2" s="310"/>
      <c r="E2" s="310"/>
      <c r="F2" s="310"/>
      <c r="G2" s="310"/>
      <c r="H2" s="138"/>
      <c r="I2" s="138"/>
    </row>
    <row r="3" spans="2:6" s="67" customFormat="1" ht="21.75" thickBot="1">
      <c r="B3" s="68" t="s">
        <v>22</v>
      </c>
      <c r="C3" s="69"/>
      <c r="D3" s="70" t="s">
        <v>3</v>
      </c>
      <c r="E3" s="69"/>
      <c r="F3" s="71" t="s">
        <v>14</v>
      </c>
    </row>
    <row r="4" ht="24.75" customHeight="1"/>
    <row r="5" spans="1:3" ht="24.75" customHeight="1" thickBot="1">
      <c r="A5" s="256" t="s">
        <v>4</v>
      </c>
      <c r="B5" s="256"/>
      <c r="C5" s="256"/>
    </row>
    <row r="6" spans="5:7" ht="32.25" customHeight="1" thickBot="1">
      <c r="E6" s="66" t="s">
        <v>6</v>
      </c>
      <c r="F6" s="303"/>
      <c r="G6" s="304"/>
    </row>
    <row r="7" spans="1:2" ht="24.75" customHeight="1" thickBot="1" thickTop="1">
      <c r="A7" s="72" t="s">
        <v>24</v>
      </c>
      <c r="B7" s="73"/>
    </row>
    <row r="8" spans="1:7" ht="24.75" customHeight="1" thickBot="1" thickTop="1">
      <c r="A8" s="74" t="s">
        <v>94</v>
      </c>
      <c r="B8" s="75"/>
      <c r="C8" s="76" t="s">
        <v>5</v>
      </c>
      <c r="D8" s="305"/>
      <c r="E8" s="306"/>
      <c r="F8" s="77" t="s">
        <v>113</v>
      </c>
      <c r="G8" s="78" t="s">
        <v>20</v>
      </c>
    </row>
    <row r="9" spans="1:7" ht="24.75" customHeight="1" thickBot="1">
      <c r="A9" s="77" t="s">
        <v>95</v>
      </c>
      <c r="B9" s="307"/>
      <c r="C9" s="308"/>
      <c r="D9" s="308"/>
      <c r="E9" s="308"/>
      <c r="F9" s="308"/>
      <c r="G9" s="309"/>
    </row>
    <row r="10" ht="6" customHeight="1" thickBot="1"/>
    <row r="11" spans="1:7" ht="15" customHeight="1">
      <c r="A11" s="79" t="s">
        <v>7</v>
      </c>
      <c r="B11" s="311"/>
      <c r="C11" s="312"/>
      <c r="D11" s="313"/>
      <c r="E11" s="80"/>
      <c r="F11" s="65" t="s">
        <v>15</v>
      </c>
      <c r="G11" s="65" t="s">
        <v>16</v>
      </c>
    </row>
    <row r="12" spans="1:7" ht="15" customHeight="1" thickBot="1">
      <c r="A12" s="81" t="s">
        <v>71</v>
      </c>
      <c r="B12" s="314"/>
      <c r="C12" s="315"/>
      <c r="D12" s="316"/>
      <c r="E12" s="80"/>
      <c r="F12" s="317"/>
      <c r="G12" s="317"/>
    </row>
    <row r="13" spans="1:7" ht="24.75" customHeight="1" thickBot="1">
      <c r="A13" s="275"/>
      <c r="B13" s="275"/>
      <c r="C13" s="275"/>
      <c r="D13" s="135"/>
      <c r="E13" s="136"/>
      <c r="F13" s="317"/>
      <c r="G13" s="317"/>
    </row>
    <row r="14" spans="1:7" ht="24.75" customHeight="1" thickBot="1" thickTop="1">
      <c r="A14" s="137" t="s">
        <v>116</v>
      </c>
      <c r="B14" s="318" t="s">
        <v>120</v>
      </c>
      <c r="C14" s="319"/>
      <c r="D14" s="246" t="s">
        <v>2</v>
      </c>
      <c r="E14" s="247"/>
      <c r="F14" s="320"/>
      <c r="G14" s="83" t="s">
        <v>11</v>
      </c>
    </row>
    <row r="15" spans="1:7" ht="24.75" customHeight="1" thickBot="1" thickTop="1">
      <c r="A15" s="84" t="s">
        <v>78</v>
      </c>
      <c r="B15" s="321" t="s">
        <v>119</v>
      </c>
      <c r="C15" s="322"/>
      <c r="D15" s="323" t="s">
        <v>1</v>
      </c>
      <c r="E15" s="324"/>
      <c r="F15" s="325"/>
      <c r="G15" s="65"/>
    </row>
    <row r="16" spans="1:7" ht="24.75" customHeight="1" thickBot="1" thickTop="1">
      <c r="A16" s="84" t="s">
        <v>109</v>
      </c>
      <c r="B16" s="326" t="s">
        <v>118</v>
      </c>
      <c r="C16" s="327"/>
      <c r="D16" s="323" t="s">
        <v>1</v>
      </c>
      <c r="E16" s="324"/>
      <c r="F16" s="325"/>
      <c r="G16" s="65"/>
    </row>
    <row r="17" spans="1:7" ht="24.75" customHeight="1" thickBot="1" thickTop="1">
      <c r="A17" s="84" t="s">
        <v>72</v>
      </c>
      <c r="B17" s="326" t="s">
        <v>73</v>
      </c>
      <c r="C17" s="327"/>
      <c r="D17" s="323" t="s">
        <v>1</v>
      </c>
      <c r="E17" s="324"/>
      <c r="F17" s="325"/>
      <c r="G17" s="65"/>
    </row>
    <row r="18" spans="1:7" ht="24.75" customHeight="1" thickBot="1" thickTop="1">
      <c r="A18" s="134" t="s">
        <v>110</v>
      </c>
      <c r="B18" s="326" t="s">
        <v>96</v>
      </c>
      <c r="C18" s="327"/>
      <c r="D18" s="323" t="s">
        <v>1</v>
      </c>
      <c r="E18" s="324"/>
      <c r="F18" s="325"/>
      <c r="G18" s="65"/>
    </row>
    <row r="19" spans="1:7" ht="24.75" customHeight="1" thickBot="1" thickTop="1">
      <c r="A19" s="84" t="s">
        <v>111</v>
      </c>
      <c r="B19" s="328" t="s">
        <v>74</v>
      </c>
      <c r="C19" s="329"/>
      <c r="D19" s="323" t="s">
        <v>1</v>
      </c>
      <c r="E19" s="324"/>
      <c r="F19" s="325"/>
      <c r="G19" s="65"/>
    </row>
    <row r="20" ht="12.75" customHeight="1" thickTop="1"/>
    <row r="21" spans="1:7" ht="19.5" customHeight="1" thickBot="1">
      <c r="A21" s="330" t="s">
        <v>12</v>
      </c>
      <c r="B21" s="331"/>
      <c r="C21" s="331"/>
      <c r="D21" s="331"/>
      <c r="E21" s="331"/>
      <c r="F21" s="331"/>
      <c r="G21" s="284"/>
    </row>
    <row r="22" spans="1:7" ht="19.5" customHeight="1" thickBot="1">
      <c r="A22" s="332" t="s">
        <v>121</v>
      </c>
      <c r="B22" s="333"/>
      <c r="C22" s="85" t="s">
        <v>8</v>
      </c>
      <c r="D22" s="85" t="s">
        <v>10</v>
      </c>
      <c r="E22" s="85" t="s">
        <v>9</v>
      </c>
      <c r="F22" s="82" t="s">
        <v>17</v>
      </c>
      <c r="G22" s="118" t="s">
        <v>2</v>
      </c>
    </row>
    <row r="23" spans="1:7" ht="19.5" customHeight="1" thickTop="1">
      <c r="A23" s="334" t="s">
        <v>75</v>
      </c>
      <c r="B23" s="171"/>
      <c r="C23" s="64">
        <v>1</v>
      </c>
      <c r="D23" s="64" t="s">
        <v>76</v>
      </c>
      <c r="E23" s="86"/>
      <c r="F23" s="87">
        <f>IF(C23="","",C23*E23)</f>
        <v>0</v>
      </c>
      <c r="G23" s="88" t="s">
        <v>1</v>
      </c>
    </row>
    <row r="24" spans="1:7" ht="19.5" customHeight="1">
      <c r="A24" s="176"/>
      <c r="B24" s="178"/>
      <c r="C24" s="63"/>
      <c r="D24" s="64"/>
      <c r="E24" s="89"/>
      <c r="F24" s="90">
        <f aca="true" t="shared" si="0" ref="F24:F32">IF(C24="","",C24*E24)</f>
      </c>
      <c r="G24" s="88" t="s">
        <v>1</v>
      </c>
    </row>
    <row r="25" spans="1:7" ht="19.5" customHeight="1">
      <c r="A25" s="176"/>
      <c r="B25" s="178"/>
      <c r="C25" s="63"/>
      <c r="D25" s="64"/>
      <c r="E25" s="89"/>
      <c r="F25" s="90">
        <f t="shared" si="0"/>
      </c>
      <c r="G25" s="88" t="s">
        <v>1</v>
      </c>
    </row>
    <row r="26" spans="1:7" ht="19.5" customHeight="1">
      <c r="A26" s="176"/>
      <c r="B26" s="178"/>
      <c r="C26" s="63"/>
      <c r="D26" s="64"/>
      <c r="E26" s="89"/>
      <c r="F26" s="90">
        <f t="shared" si="0"/>
      </c>
      <c r="G26" s="88" t="s">
        <v>1</v>
      </c>
    </row>
    <row r="27" spans="1:7" ht="19.5" customHeight="1">
      <c r="A27" s="176"/>
      <c r="B27" s="178"/>
      <c r="C27" s="63"/>
      <c r="D27" s="64"/>
      <c r="E27" s="89"/>
      <c r="F27" s="90">
        <f t="shared" si="0"/>
      </c>
      <c r="G27" s="88" t="s">
        <v>1</v>
      </c>
    </row>
    <row r="28" spans="1:7" ht="19.5" customHeight="1">
      <c r="A28" s="176"/>
      <c r="B28" s="178"/>
      <c r="C28" s="63"/>
      <c r="D28" s="64"/>
      <c r="E28" s="89"/>
      <c r="F28" s="90">
        <f t="shared" si="0"/>
      </c>
      <c r="G28" s="88" t="s">
        <v>1</v>
      </c>
    </row>
    <row r="29" spans="1:7" ht="19.5" customHeight="1">
      <c r="A29" s="176"/>
      <c r="B29" s="178"/>
      <c r="C29" s="63"/>
      <c r="D29" s="64"/>
      <c r="E29" s="89"/>
      <c r="F29" s="90">
        <f t="shared" si="0"/>
      </c>
      <c r="G29" s="88" t="s">
        <v>1</v>
      </c>
    </row>
    <row r="30" spans="1:7" ht="19.5" customHeight="1">
      <c r="A30" s="176"/>
      <c r="B30" s="178"/>
      <c r="C30" s="63"/>
      <c r="D30" s="64"/>
      <c r="E30" s="89"/>
      <c r="F30" s="90">
        <f t="shared" si="0"/>
      </c>
      <c r="G30" s="88" t="s">
        <v>1</v>
      </c>
    </row>
    <row r="31" spans="1:7" ht="19.5" customHeight="1">
      <c r="A31" s="176"/>
      <c r="B31" s="178"/>
      <c r="C31" s="63"/>
      <c r="D31" s="64"/>
      <c r="E31" s="89"/>
      <c r="F31" s="90">
        <f t="shared" si="0"/>
      </c>
      <c r="G31" s="88" t="s">
        <v>1</v>
      </c>
    </row>
    <row r="32" spans="1:7" ht="19.5" customHeight="1" thickBot="1">
      <c r="A32" s="335"/>
      <c r="B32" s="336"/>
      <c r="C32" s="91"/>
      <c r="D32" s="64"/>
      <c r="E32" s="92"/>
      <c r="F32" s="93">
        <f t="shared" si="0"/>
      </c>
      <c r="G32" s="88" t="s">
        <v>1</v>
      </c>
    </row>
    <row r="33" spans="1:7" ht="19.5" customHeight="1" thickBot="1" thickTop="1">
      <c r="A33" s="337" t="s">
        <v>13</v>
      </c>
      <c r="B33" s="338"/>
      <c r="C33" s="94"/>
      <c r="D33" s="94"/>
      <c r="E33" s="95"/>
      <c r="F33" s="96">
        <f>IF(F23="","",SUM(F23:F32))</f>
        <v>0</v>
      </c>
      <c r="G33" s="97"/>
    </row>
    <row r="34" ht="6" customHeight="1"/>
    <row r="35" spans="1:7" s="99" customFormat="1" ht="12.75" customHeight="1">
      <c r="A35" s="98" t="s">
        <v>79</v>
      </c>
      <c r="B35" s="295" t="s">
        <v>80</v>
      </c>
      <c r="C35" s="295"/>
      <c r="D35" s="295"/>
      <c r="E35" s="295"/>
      <c r="F35" s="295"/>
      <c r="G35" s="295"/>
    </row>
    <row r="36" spans="1:7" s="99" customFormat="1" ht="12.75" customHeight="1">
      <c r="A36" s="100" t="s">
        <v>19</v>
      </c>
      <c r="B36" s="296" t="s">
        <v>23</v>
      </c>
      <c r="C36" s="296"/>
      <c r="D36" s="296"/>
      <c r="E36" s="296"/>
      <c r="F36" s="296"/>
      <c r="G36" s="296"/>
    </row>
    <row r="37" spans="1:7" s="99" customFormat="1" ht="12.75" customHeight="1">
      <c r="A37" s="100" t="s">
        <v>81</v>
      </c>
      <c r="B37" s="295" t="s">
        <v>82</v>
      </c>
      <c r="C37" s="296"/>
      <c r="D37" s="296"/>
      <c r="E37" s="296"/>
      <c r="F37" s="296"/>
      <c r="G37" s="296"/>
    </row>
    <row r="38" spans="1:7" s="99" customFormat="1" ht="12" customHeight="1">
      <c r="A38" s="100" t="s">
        <v>83</v>
      </c>
      <c r="B38" s="296" t="s">
        <v>18</v>
      </c>
      <c r="C38" s="296"/>
      <c r="D38" s="296"/>
      <c r="E38" s="296"/>
      <c r="F38" s="296"/>
      <c r="G38" s="296"/>
    </row>
    <row r="39" spans="1:7" s="99" customFormat="1" ht="12" customHeight="1">
      <c r="A39" s="100" t="s">
        <v>84</v>
      </c>
      <c r="B39" s="296" t="s">
        <v>108</v>
      </c>
      <c r="C39" s="296"/>
      <c r="D39" s="296"/>
      <c r="E39" s="296"/>
      <c r="F39" s="296"/>
      <c r="G39" s="296"/>
    </row>
    <row r="40" spans="1:7" s="99" customFormat="1" ht="11.25" customHeight="1">
      <c r="A40" s="100" t="s">
        <v>85</v>
      </c>
      <c r="B40" s="296" t="s">
        <v>86</v>
      </c>
      <c r="C40" s="296"/>
      <c r="D40" s="296"/>
      <c r="E40" s="296"/>
      <c r="F40" s="296"/>
      <c r="G40" s="296"/>
    </row>
    <row r="41" spans="1:7" s="99" customFormat="1" ht="12" customHeight="1">
      <c r="A41" s="100" t="s">
        <v>87</v>
      </c>
      <c r="B41" s="296" t="s">
        <v>88</v>
      </c>
      <c r="C41" s="296"/>
      <c r="D41" s="296"/>
      <c r="E41" s="296"/>
      <c r="F41" s="296"/>
      <c r="G41" s="296"/>
    </row>
    <row r="42" spans="1:7" s="99" customFormat="1" ht="12" customHeight="1">
      <c r="A42" s="100" t="s">
        <v>89</v>
      </c>
      <c r="B42" s="296" t="s">
        <v>90</v>
      </c>
      <c r="C42" s="296"/>
      <c r="D42" s="296"/>
      <c r="E42" s="296"/>
      <c r="F42" s="296"/>
      <c r="G42" s="296"/>
    </row>
    <row r="43" spans="1:7" s="99" customFormat="1" ht="12" customHeight="1">
      <c r="A43" s="100" t="s">
        <v>91</v>
      </c>
      <c r="B43" s="300" t="s">
        <v>105</v>
      </c>
      <c r="C43" s="300"/>
      <c r="D43" s="300"/>
      <c r="E43" s="300"/>
      <c r="F43" s="300"/>
      <c r="G43" s="129"/>
    </row>
    <row r="44" spans="1:7" s="99" customFormat="1" ht="13.5" customHeight="1">
      <c r="A44" s="100" t="s">
        <v>92</v>
      </c>
      <c r="B44" s="301" t="s">
        <v>106</v>
      </c>
      <c r="C44" s="301"/>
      <c r="D44" s="301"/>
      <c r="E44" s="301"/>
      <c r="F44" s="301"/>
      <c r="G44" s="12"/>
    </row>
    <row r="45" spans="1:7" s="99" customFormat="1" ht="16.5" customHeight="1">
      <c r="A45" s="100"/>
      <c r="B45" s="297"/>
      <c r="C45" s="297"/>
      <c r="D45" s="297"/>
      <c r="E45" s="297"/>
      <c r="F45" s="297"/>
      <c r="G45" s="12"/>
    </row>
    <row r="46" spans="1:7" s="99" customFormat="1" ht="16.5" customHeight="1">
      <c r="A46" s="298" t="s">
        <v>107</v>
      </c>
      <c r="B46" s="298"/>
      <c r="C46" s="298"/>
      <c r="D46" s="298"/>
      <c r="E46" s="298"/>
      <c r="F46" s="298"/>
      <c r="G46" s="298"/>
    </row>
    <row r="47" spans="1:7" s="99" customFormat="1" ht="15.75" customHeight="1">
      <c r="A47" s="299" t="s">
        <v>93</v>
      </c>
      <c r="B47" s="299"/>
      <c r="C47" s="299"/>
      <c r="D47" s="299"/>
      <c r="E47" s="299"/>
      <c r="F47" s="299"/>
      <c r="G47" s="299"/>
    </row>
    <row r="48" spans="1:7" ht="12.75" customHeight="1">
      <c r="A48" s="299"/>
      <c r="B48" s="299"/>
      <c r="C48" s="299"/>
      <c r="D48" s="299"/>
      <c r="E48" s="299"/>
      <c r="F48" s="299"/>
      <c r="G48" s="299"/>
    </row>
    <row r="49" ht="12.75" customHeight="1"/>
    <row r="50" ht="12.75" customHeight="1"/>
    <row r="51" ht="12.7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48">
    <mergeCell ref="B42:G42"/>
    <mergeCell ref="B45:F45"/>
    <mergeCell ref="A46:G46"/>
    <mergeCell ref="A47:G48"/>
    <mergeCell ref="B43:F43"/>
    <mergeCell ref="B44:F44"/>
    <mergeCell ref="B36:G36"/>
    <mergeCell ref="B37:G37"/>
    <mergeCell ref="B38:G38"/>
    <mergeCell ref="B39:G39"/>
    <mergeCell ref="B40:G40"/>
    <mergeCell ref="B41:G41"/>
    <mergeCell ref="A29:B29"/>
    <mergeCell ref="A30:B30"/>
    <mergeCell ref="A31:B31"/>
    <mergeCell ref="A32:B32"/>
    <mergeCell ref="A33:B33"/>
    <mergeCell ref="B35:G35"/>
    <mergeCell ref="A23:B23"/>
    <mergeCell ref="A24:B24"/>
    <mergeCell ref="A25:B25"/>
    <mergeCell ref="A26:B26"/>
    <mergeCell ref="A27:B27"/>
    <mergeCell ref="A28:B28"/>
    <mergeCell ref="B18:C18"/>
    <mergeCell ref="D18:F18"/>
    <mergeCell ref="B19:C19"/>
    <mergeCell ref="D19:F19"/>
    <mergeCell ref="A21:G21"/>
    <mergeCell ref="A22:B22"/>
    <mergeCell ref="B15:C15"/>
    <mergeCell ref="D15:F15"/>
    <mergeCell ref="B16:C16"/>
    <mergeCell ref="D16:F16"/>
    <mergeCell ref="B17:C17"/>
    <mergeCell ref="D17:F17"/>
    <mergeCell ref="B11:D12"/>
    <mergeCell ref="F12:F13"/>
    <mergeCell ref="G12:G13"/>
    <mergeCell ref="B14:C14"/>
    <mergeCell ref="D14:F14"/>
    <mergeCell ref="A13:C13"/>
    <mergeCell ref="A1:G1"/>
    <mergeCell ref="A5:C5"/>
    <mergeCell ref="F6:G6"/>
    <mergeCell ref="D8:E8"/>
    <mergeCell ref="B9:G9"/>
    <mergeCell ref="A2:G2"/>
  </mergeCells>
  <dataValidations count="2">
    <dataValidation type="list" allowBlank="1" showInputMessage="1" showErrorMessage="1" sqref="D23:D32">
      <formula1>"式,㎡,ｍ,個,ヶ所,ｾｯﾄ,人工,缶,袋,本,㎥,台,巻,体,枚"</formula1>
    </dataValidation>
    <dataValidation type="list" allowBlank="1" showInputMessage="1" showErrorMessage="1" sqref="B14:C14">
      <formula1>"09,1"</formula1>
    </dataValidation>
  </dataValidations>
  <printOptions/>
  <pageMargins left="0.75" right="0.39" top="0.39" bottom="0.2" header="0.36" footer="0.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大成工材株式会社</dc:creator>
  <cp:keywords/>
  <dc:description/>
  <cp:lastModifiedBy>KEIRI-3</cp:lastModifiedBy>
  <cp:lastPrinted>2022-08-31T05:24:19Z</cp:lastPrinted>
  <dcterms:created xsi:type="dcterms:W3CDTF">2007-05-11T02:00:06Z</dcterms:created>
  <dcterms:modified xsi:type="dcterms:W3CDTF">2022-08-31T05:24:31Z</dcterms:modified>
  <cp:category/>
  <cp:version/>
  <cp:contentType/>
  <cp:contentStatus/>
</cp:coreProperties>
</file>